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HGClg" sheetId="1" state="visible" r:id="rId2"/>
    <sheet name="Feuil1" sheetId="2" state="visible" r:id="rId3"/>
  </sheets>
  <definedNames>
    <definedName function="false" hidden="false" localSheetId="0" name="_xlnm.Print_Area" vbProcedure="false">DHGClg!$C$1:$AP$143</definedName>
    <definedName function="false" hidden="false" localSheetId="0" name="_xlnm.Print_Titles" vbProcedure="false">DHGClg!$4:$6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<sst xmlns="http://schemas.openxmlformats.org/spreadsheetml/2006/main" count="477" uniqueCount="321">
  <si>
    <t xml:space="preserve">Direction  des services départementaux de l'Education Nationale de Seine-et-Marne</t>
  </si>
  <si>
    <t xml:space="preserve"> </t>
  </si>
  <si>
    <t xml:space="preserve">Document de travail  3</t>
  </si>
  <si>
    <t xml:space="preserve">EFFECTIFS ET DOTATIONS PREVISIONNELS  R. 2026 - 2027</t>
  </si>
  <si>
    <t xml:space="preserve">alpha</t>
  </si>
  <si>
    <t xml:space="preserve">RNE</t>
  </si>
  <si>
    <t xml:space="preserve">COLLÈGES</t>
  </si>
  <si>
    <t xml:space="preserve">Typologie</t>
  </si>
  <si>
    <t xml:space="preserve">Effectifs prévisionnels
formations banales + dispositifs ULIS (cf art. 25 loi n°2019-791 école de la confiance) + UPE2A</t>
  </si>
  <si>
    <t xml:space="preserve">DOTATION
PREVISIONNELLE
hors classes
spécifiques
</t>
  </si>
  <si>
    <t xml:space="preserve">Effectifs
prévisionnels</t>
  </si>
  <si>
    <t xml:space="preserve">Total
Effectifs
Prév</t>
  </si>
  <si>
    <t xml:space="preserve">Dotation
prévisionnelle ULIS+UPE2A + Pondération REP+
+ dispositifs Relais
+3èPrépa-Métiers +SI + Bilangue +H. Forfait. + IMP
</t>
  </si>
  <si>
    <t xml:space="preserve">Total
Dotation
Prévisionnelle collèges</t>
  </si>
  <si>
    <t xml:space="preserve">Effectifs prévisionnels SEGPA</t>
  </si>
  <si>
    <t xml:space="preserve">Dotation
Prévisionnelle segpa</t>
  </si>
  <si>
    <t xml:space="preserve">Total élèves établissement</t>
  </si>
  <si>
    <t xml:space="preserve">Total 
général 
dotation établissement</t>
  </si>
  <si>
    <t xml:space="preserve">6ème</t>
  </si>
  <si>
    <t xml:space="preserve">5ème</t>
  </si>
  <si>
    <t xml:space="preserve">4ème</t>
  </si>
  <si>
    <t xml:space="preserve">3ème</t>
  </si>
  <si>
    <t xml:space="preserve">Totaux</t>
  </si>
  <si>
    <t xml:space="preserve">dont</t>
  </si>
  <si>
    <t xml:space="preserve">Effectifs
</t>
  </si>
  <si>
    <t xml:space="preserve">Div.</t>
  </si>
  <si>
    <t xml:space="preserve">E/D</t>
  </si>
  <si>
    <t xml:space="preserve">dont
Autonomie </t>
  </si>
  <si>
    <t xml:space="preserve">Complément en heures accompagnement à la difficulté tous niveaux</t>
  </si>
  <si>
    <t xml:space="preserve">Prépa
Métiers</t>
  </si>
  <si>
    <t xml:space="preserve">ULIS</t>
  </si>
  <si>
    <t xml:space="preserve">UPE2A</t>
  </si>
  <si>
    <t xml:space="preserve">ULIS-CLG </t>
  </si>
  <si>
    <t xml:space="preserve">UPE2A + Modules FLE</t>
  </si>
  <si>
    <t xml:space="preserve">dispositifs Relais</t>
  </si>
  <si>
    <t xml:space="preserve">3è PM</t>
  </si>
  <si>
    <t xml:space="preserve">Sections sportives</t>
  </si>
  <si>
    <t xml:space="preserve">Sections internationales; CHA</t>
  </si>
  <si>
    <t xml:space="preserve">Bilangue</t>
  </si>
  <si>
    <t xml:space="preserve">H. forfaitaires, IMP Tice, coordo EPS +chorale</t>
  </si>
  <si>
    <t xml:space="preserve">IMP</t>
  </si>
  <si>
    <t xml:space="preserve">Pondé REP+</t>
  </si>
  <si>
    <t xml:space="preserve">
Total
</t>
  </si>
  <si>
    <t xml:space="preserve">DHG Janv 2025</t>
  </si>
  <si>
    <t xml:space="preserve">Evolution</t>
  </si>
  <si>
    <t xml:space="preserve">Effectifs 2025</t>
  </si>
  <si>
    <t xml:space="preserve">0771422C</t>
  </si>
  <si>
    <t xml:space="preserve">AVON
"La Vallée"</t>
  </si>
  <si>
    <t xml:space="preserve">F2</t>
  </si>
  <si>
    <t xml:space="preserve">0772548B</t>
  </si>
  <si>
    <t xml:space="preserve">BAILLY
ROMAINVILLIERS</t>
  </si>
  <si>
    <t xml:space="preserve">F1</t>
  </si>
  <si>
    <t xml:space="preserve">0770002J</t>
  </si>
  <si>
    <t xml:space="preserve">BOIS-LE-ROI
"Denecourt"</t>
  </si>
  <si>
    <t xml:space="preserve">0770003K</t>
  </si>
  <si>
    <t xml:space="preserve">BRAY/SEINE
"Jean Rostand"</t>
  </si>
  <si>
    <t xml:space="preserve">0771363N</t>
  </si>
  <si>
    <t xml:space="preserve">BRIE-CTE-ROBERT
"Arthur Chaussy"</t>
  </si>
  <si>
    <t xml:space="preserve">0771993Y</t>
  </si>
  <si>
    <t xml:space="preserve">BRIE-CTE-ROBERT
"Georges Brassens"</t>
  </si>
  <si>
    <t xml:space="preserve">0770005M</t>
  </si>
  <si>
    <t xml:space="preserve">BROU/CHANTEREINE
"Jean Jaurès" </t>
  </si>
  <si>
    <t xml:space="preserve">0772968H</t>
  </si>
  <si>
    <t xml:space="preserve">BUSSY-ST-GEORGES
"Joséphine Baker"</t>
  </si>
  <si>
    <t xml:space="preserve">0772413E</t>
  </si>
  <si>
    <t xml:space="preserve">BUSSY-ST-GEORGES
"Anne Frank"</t>
  </si>
  <si>
    <t xml:space="preserve">0772588V</t>
  </si>
  <si>
    <t xml:space="preserve">BUSSY-ST-GEORGES
"Claude Monet"</t>
  </si>
  <si>
    <t xml:space="preserve">0772226B</t>
  </si>
  <si>
    <t xml:space="preserve">BUSSY-ST-GEORGES
"J-Y Cousteau"</t>
  </si>
  <si>
    <t xml:space="preserve">0771662N</t>
  </si>
  <si>
    <t xml:space="preserve">CESSON
"Le Grand Parc"</t>
  </si>
  <si>
    <t xml:space="preserve">0771342R</t>
  </si>
  <si>
    <t xml:space="preserve">CHAMPAGNE/SEINE
"Fernand Gregh"</t>
  </si>
  <si>
    <t xml:space="preserve">0771511Z</t>
  </si>
  <si>
    <t xml:space="preserve">CHAMPS/MARNE
"Armand Lanoux"</t>
  </si>
  <si>
    <t xml:space="preserve">0772090D</t>
  </si>
  <si>
    <t xml:space="preserve">CHAMPS/MARNE
"Jean Wiener"</t>
  </si>
  <si>
    <t xml:space="preserve">0772330P</t>
  </si>
  <si>
    <t xml:space="preserve">CHAMPS/MARNE
"Pablo Picasso"</t>
  </si>
  <si>
    <t xml:space="preserve">0770009S</t>
  </si>
  <si>
    <t xml:space="preserve">CHAPELLE-la-REINE
"Blanche de Castille"</t>
  </si>
  <si>
    <t xml:space="preserve">0772945H</t>
  </si>
  <si>
    <t xml:space="preserve">CHARNY "Marthe Gautier"</t>
  </si>
  <si>
    <t xml:space="preserve">0770010T</t>
  </si>
  <si>
    <t xml:space="preserve">CHATEAU-LANDON
"Pierre Roux"</t>
  </si>
  <si>
    <t xml:space="preserve">0771068T</t>
  </si>
  <si>
    <t xml:space="preserve">CHATELET-en-BRIE
"Rosa Bonheur" </t>
  </si>
  <si>
    <t xml:space="preserve">0771766B</t>
  </si>
  <si>
    <t xml:space="preserve">CHELLES
"Beau Soleil"</t>
  </si>
  <si>
    <t xml:space="preserve">0770013W</t>
  </si>
  <si>
    <t xml:space="preserve">CHELLES
"Camille Corot"</t>
  </si>
  <si>
    <t xml:space="preserve">0771759U</t>
  </si>
  <si>
    <t xml:space="preserve">CHELLES
"de l'Europe"</t>
  </si>
  <si>
    <t xml:space="preserve">0772923J</t>
  </si>
  <si>
    <t xml:space="preserve">CHELLES
"Simone Veill"</t>
  </si>
  <si>
    <t xml:space="preserve">0771471F</t>
  </si>
  <si>
    <t xml:space="preserve">CHELLES
"Pierre Weczerka"</t>
  </si>
  <si>
    <t xml:space="preserve">0772651N</t>
  </si>
  <si>
    <t xml:space="preserve">CHESSY  
"Le Vieux Chêne"</t>
  </si>
  <si>
    <t xml:space="preserve">0770014X</t>
  </si>
  <si>
    <t xml:space="preserve">CLAYE-SOUILLY  
"Les Tourelles"</t>
  </si>
  <si>
    <t xml:space="preserve">0771911J</t>
  </si>
  <si>
    <t xml:space="preserve">CLAYE-SOUILLY
"Les Tilleuls"</t>
  </si>
  <si>
    <t xml:space="preserve">0771475K</t>
  </si>
  <si>
    <t xml:space="preserve">COMBS-la-VILLE
"Les Aulnes"</t>
  </si>
  <si>
    <t xml:space="preserve">0771959L</t>
  </si>
  <si>
    <t xml:space="preserve">COMBS-la-VILLE
"Les Cités Unies"</t>
  </si>
  <si>
    <t xml:space="preserve">0772944G</t>
  </si>
  <si>
    <t xml:space="preserve">COUBERT "Marie-Amélie Le Fur"</t>
  </si>
  <si>
    <t xml:space="preserve">0771513B</t>
  </si>
  <si>
    <t xml:space="preserve">COULOMMIERS
"Hippolyte Rémy"</t>
  </si>
  <si>
    <t xml:space="preserve">0771760V</t>
  </si>
  <si>
    <t xml:space="preserve">COULOMMIERS
"Mme de Lafayette"</t>
  </si>
  <si>
    <t xml:space="preserve">0772396L</t>
  </si>
  <si>
    <t xml:space="preserve">COURTRY
"Maria callas"</t>
  </si>
  <si>
    <t xml:space="preserve">0771667U</t>
  </si>
  <si>
    <t xml:space="preserve">CRECY-la-CHAPELLE
"Mon Plaisir"</t>
  </si>
  <si>
    <t xml:space="preserve">0772248A</t>
  </si>
  <si>
    <t xml:space="preserve">CREGY-lès-MEAUX 
"George Sand"</t>
  </si>
  <si>
    <t xml:space="preserve">0772246Y</t>
  </si>
  <si>
    <t xml:space="preserve">CROUY/OURCQ 
"Le Champivert" </t>
  </si>
  <si>
    <t xml:space="preserve">0771476L</t>
  </si>
  <si>
    <t xml:space="preserve">DAMMARIE-les-Lys
"Georges Politzer"</t>
  </si>
  <si>
    <t xml:space="preserve">F4</t>
  </si>
  <si>
    <t xml:space="preserve">0770019C</t>
  </si>
  <si>
    <t xml:space="preserve">DAMMARIE-les-LYS
"Robert Doisneau"</t>
  </si>
  <si>
    <t xml:space="preserve">0772190M</t>
  </si>
  <si>
    <t xml:space="preserve">DAMMARTIN-en-GOELE
"l'Europe"</t>
  </si>
  <si>
    <t xml:space="preserve">0770020D</t>
  </si>
  <si>
    <t xml:space="preserve">DONNEMARIE-DONTILLY
"Le Montois"</t>
  </si>
  <si>
    <t xml:space="preserve">0772119K</t>
  </si>
  <si>
    <t xml:space="preserve">EMERAINVILLE
"Van Gogh"</t>
  </si>
  <si>
    <t xml:space="preserve">0771361L</t>
  </si>
  <si>
    <t xml:space="preserve">ESBLY
"Louis Braille"</t>
  </si>
  <si>
    <t xml:space="preserve">0771519H</t>
  </si>
  <si>
    <t xml:space="preserve">FAREMOUTIERS
"Louise Michel"</t>
  </si>
  <si>
    <t xml:space="preserve">0771661M</t>
  </si>
  <si>
    <t xml:space="preserve">FERTE-GAUCHER
"Jean Campin"</t>
  </si>
  <si>
    <t xml:space="preserve">0771659K</t>
  </si>
  <si>
    <t xml:space="preserve">FERTE-ss-JOUARRE
"La Plaine des Glacis"</t>
  </si>
  <si>
    <t xml:space="preserve">0770024H</t>
  </si>
  <si>
    <t xml:space="preserve">FERTE-ss-JOUARRE
"La Rochefoucauld"</t>
  </si>
  <si>
    <t xml:space="preserve">0770928R</t>
  </si>
  <si>
    <t xml:space="preserve">FONTAINEBLEAU
"International"</t>
  </si>
  <si>
    <t xml:space="preserve">0771424E</t>
  </si>
  <si>
    <t xml:space="preserve">FONTAINEBLEAU
"Lucien Cézard"</t>
  </si>
  <si>
    <t xml:space="preserve">0772227C</t>
  </si>
  <si>
    <t xml:space="preserve">FONTENAY-TRESIGNY
"S. Mallarmé"</t>
  </si>
  <si>
    <t xml:space="preserve">0772189L</t>
  </si>
  <si>
    <t xml:space="preserve">GRETZ-ARMAINVILLIERS
"Hutinel"</t>
  </si>
  <si>
    <t xml:space="preserve">0773007A</t>
  </si>
  <si>
    <t xml:space="preserve">JOUY-LE-CHATEL
"J-J Barbaux"</t>
  </si>
  <si>
    <t xml:space="preserve">0771768D</t>
  </si>
  <si>
    <t xml:space="preserve">LAGNY/MARNE
"Les 4 Arpents"</t>
  </si>
  <si>
    <t xml:space="preserve">0770027L</t>
  </si>
  <si>
    <t xml:space="preserve">LAGNY/MARNE
"Marcel Riviere"</t>
  </si>
  <si>
    <t xml:space="preserve">0771421B</t>
  </si>
  <si>
    <t xml:space="preserve">LESIGNY
"Les Hyverneaux"</t>
  </si>
  <si>
    <t xml:space="preserve">0772128V</t>
  </si>
  <si>
    <t xml:space="preserve">LIEUSAINT   "St Louis"</t>
  </si>
  <si>
    <t xml:space="preserve">0772429X</t>
  </si>
  <si>
    <t xml:space="preserve">LIEUSAINT
"La Pyramide"</t>
  </si>
  <si>
    <t xml:space="preserve">0771362M</t>
  </si>
  <si>
    <t xml:space="preserve">LIZY/OURCQ
"C. Saint Saëns"</t>
  </si>
  <si>
    <t xml:space="preserve">0771992X</t>
  </si>
  <si>
    <t xml:space="preserve">LOGNES
"La Maillière"</t>
  </si>
  <si>
    <t xml:space="preserve">0772125S</t>
  </si>
  <si>
    <t xml:space="preserve">LOGNES
"Le Segrais"</t>
  </si>
  <si>
    <t xml:space="preserve">0770030P</t>
  </si>
  <si>
    <t xml:space="preserve">LORREZ-le-BOCAGE 
"Jacques Prévert"</t>
  </si>
  <si>
    <t xml:space="preserve">0772713F</t>
  </si>
  <si>
    <t xml:space="preserve">MAGNY-LE-HONGRE</t>
  </si>
  <si>
    <t xml:space="preserve">0770032S</t>
  </si>
  <si>
    <t xml:space="preserve">MEAUX 
"Parc Frot"</t>
  </si>
  <si>
    <t xml:space="preserve">0771172F</t>
  </si>
  <si>
    <t xml:space="preserve">MEAUX
"Albert Camus"</t>
  </si>
  <si>
    <t xml:space="preserve">0771420A</t>
  </si>
  <si>
    <t xml:space="preserve">MEAUX
"Beaumarchais"</t>
  </si>
  <si>
    <t xml:space="preserve">0771029A</t>
  </si>
  <si>
    <t xml:space="preserve">MEAUX
"Henri Dunant"</t>
  </si>
  <si>
    <t xml:space="preserve">0771173G</t>
  </si>
  <si>
    <t xml:space="preserve">MEAUX
"Henri IV"</t>
  </si>
  <si>
    <t xml:space="preserve">0771337K</t>
  </si>
  <si>
    <t xml:space="preserve">MEE/SEINE
"Elsa Triolet"</t>
  </si>
  <si>
    <t xml:space="preserve">0772056S</t>
  </si>
  <si>
    <t xml:space="preserve">MEE/SEINE
"Jean de La Fontaine"</t>
  </si>
  <si>
    <t xml:space="preserve">0770033T</t>
  </si>
  <si>
    <t xml:space="preserve">MELUN 
"Les Capucins"</t>
  </si>
  <si>
    <t xml:space="preserve">0771070V</t>
  </si>
  <si>
    <t xml:space="preserve">MELUN
"Frédéric Chopin" </t>
  </si>
  <si>
    <t xml:space="preserve">0771762X</t>
  </si>
  <si>
    <t xml:space="preserve">MELUN
"Jacques Amyot"</t>
  </si>
  <si>
    <t xml:space="preserve">0771339M</t>
  </si>
  <si>
    <t xml:space="preserve">MELUN
"Pierre Brossolette"</t>
  </si>
  <si>
    <t xml:space="preserve">0772573D</t>
  </si>
  <si>
    <t xml:space="preserve">MITRY-MORY
"Erik Satie"</t>
  </si>
  <si>
    <t xml:space="preserve">0771331D</t>
  </si>
  <si>
    <t xml:space="preserve">MITRY-MORY
"Paul Langevin"</t>
  </si>
  <si>
    <t xml:space="preserve">0772191N</t>
  </si>
  <si>
    <t xml:space="preserve">MOISSY-CRAMAYEL
"La Boëtie"</t>
  </si>
  <si>
    <t xml:space="preserve">0771618R</t>
  </si>
  <si>
    <t xml:space="preserve">MOISSY-CRAMAYEL
"Les Maillettes"</t>
  </si>
  <si>
    <t xml:space="preserve">0771761W</t>
  </si>
  <si>
    <t xml:space="preserve">MONTEREAU
"André Malraux"</t>
  </si>
  <si>
    <t xml:space="preserve">0771567K</t>
  </si>
  <si>
    <t xml:space="preserve">MONTEREAU
"Paul Eluard"</t>
  </si>
  <si>
    <t xml:space="preserve">0771174H</t>
  </si>
  <si>
    <t xml:space="preserve">MONTEREAU
"Pierre de Montereau"</t>
  </si>
  <si>
    <t xml:space="preserve">0772819W</t>
  </si>
  <si>
    <t xml:space="preserve">MONTEVRAIN
"Lucie Aubrac"</t>
  </si>
  <si>
    <t xml:space="preserve">0770038Y</t>
  </si>
  <si>
    <t xml:space="preserve">MORET/LOING 
"Alfred Sisley"</t>
  </si>
  <si>
    <t xml:space="preserve">0771620T</t>
  </si>
  <si>
    <t xml:space="preserve">MORMANT
"Nicolas Fouquet"</t>
  </si>
  <si>
    <t xml:space="preserve">0772247Z</t>
  </si>
  <si>
    <t xml:space="preserve">MOUROUX
"George Sand"</t>
  </si>
  <si>
    <t xml:space="preserve">0772946J</t>
  </si>
  <si>
    <t xml:space="preserve">MOUSSY-LE-NEUF "Jeanne Bonnardel-Béguin"</t>
  </si>
  <si>
    <t xml:space="preserve">0772126T</t>
  </si>
  <si>
    <t xml:space="preserve">NANDY
"Robert Buron"</t>
  </si>
  <si>
    <t xml:space="preserve">0770040A</t>
  </si>
  <si>
    <t xml:space="preserve">NANGIS
"René Barthélémy"</t>
  </si>
  <si>
    <t xml:space="preserve">0772499Y</t>
  </si>
  <si>
    <t xml:space="preserve">NANTEUIL-LES-MEAUX
"La Dhuis"</t>
  </si>
  <si>
    <t xml:space="preserve">0771478N</t>
  </si>
  <si>
    <t xml:space="preserve">NEMOURS 
"Arthur Rimbaud"</t>
  </si>
  <si>
    <t xml:space="preserve">0771621U</t>
  </si>
  <si>
    <t xml:space="preserve">NEMOURS
"Honoré de Balzac"</t>
  </si>
  <si>
    <t xml:space="preserve">0771841H</t>
  </si>
  <si>
    <t xml:space="preserve">NOISIEL 
"Le Luzard"</t>
  </si>
  <si>
    <t xml:space="preserve">0771912K</t>
  </si>
  <si>
    <t xml:space="preserve">OISSERY
"Jean de Barres"</t>
  </si>
  <si>
    <t xml:space="preserve">0771562E</t>
  </si>
  <si>
    <t xml:space="preserve">OTHIS
"J.J. Rousseau" </t>
  </si>
  <si>
    <t xml:space="preserve">0771334G</t>
  </si>
  <si>
    <t xml:space="preserve">OZOIR-la-FERRIERE 
"Gérard Philipe"</t>
  </si>
  <si>
    <t xml:space="preserve">0772293Z</t>
  </si>
  <si>
    <t xml:space="preserve">OZOIR-la-FERRIERE 
"Marie Laurencin"</t>
  </si>
  <si>
    <t xml:space="preserve">0772427V</t>
  </si>
  <si>
    <t xml:space="preserve">PERTHES-en-GATINAIS 
"Christine de Pisan"</t>
  </si>
  <si>
    <t xml:space="preserve">0772331R</t>
  </si>
  <si>
    <t xml:space="preserve">PONTAULT-COMBAULT 
"Monthéty"</t>
  </si>
  <si>
    <t xml:space="preserve">0771175J</t>
  </si>
  <si>
    <t xml:space="preserve">PONTAULT-COMBAULT
"Condorcet"</t>
  </si>
  <si>
    <t xml:space="preserve">0771419Z</t>
  </si>
  <si>
    <t xml:space="preserve">PONTAULT-COMBAULT
"Jean Moulin"</t>
  </si>
  <si>
    <t xml:space="preserve">0771176K</t>
  </si>
  <si>
    <t xml:space="preserve">PROVINS  
"Jules Verne"</t>
  </si>
  <si>
    <t xml:space="preserve">0772481D</t>
  </si>
  <si>
    <t xml:space="preserve">PROVINS 
"Marie Curie"</t>
  </si>
  <si>
    <t xml:space="preserve">0771515D</t>
  </si>
  <si>
    <t xml:space="preserve">PROVINS
"L. de Savigny"</t>
  </si>
  <si>
    <t xml:space="preserve">0771770F</t>
  </si>
  <si>
    <t xml:space="preserve">REBAIS    
"Jacques Prévert"</t>
  </si>
  <si>
    <t xml:space="preserve">0771657H</t>
  </si>
  <si>
    <t xml:space="preserve">ROISSY-en-BRIE 
"Anceau de Garlande"</t>
  </si>
  <si>
    <t xml:space="preserve">0771563F</t>
  </si>
  <si>
    <t xml:space="preserve">ROISSY-en-BRIE
"Eugène Delacroix"</t>
  </si>
  <si>
    <t xml:space="preserve">0771514C</t>
  </si>
  <si>
    <t xml:space="preserve">ROZAY-en-BRIE    
"Les Remparts"</t>
  </si>
  <si>
    <t xml:space="preserve">0771518G</t>
  </si>
  <si>
    <t xml:space="preserve">SAVIGNY-le-TEMPLE
"Louis Armand"</t>
  </si>
  <si>
    <t xml:space="preserve">0772274D</t>
  </si>
  <si>
    <t xml:space="preserve">SAVIGNY-le-TEMPLE 
"La Grange du Bois"</t>
  </si>
  <si>
    <t xml:space="preserve">0771960M</t>
  </si>
  <si>
    <t xml:space="preserve">SAVIGNY-le-TEMPLE   
"Henri Wallon"</t>
  </si>
  <si>
    <t xml:space="preserve">0771517F</t>
  </si>
  <si>
    <t xml:space="preserve">ST FARGEAU-PONTHIERRY 
"François Villon"</t>
  </si>
  <si>
    <t xml:space="preserve">0773030A</t>
  </si>
  <si>
    <t xml:space="preserve">ST FARGEAU-PONTHIERRY 
"Madeleine Brès"</t>
  </si>
  <si>
    <t xml:space="preserve">0772714G</t>
  </si>
  <si>
    <t xml:space="preserve">ST GERMAIN-sur-MORIN
"Stéphane Hessel"</t>
  </si>
  <si>
    <t xml:space="preserve">0771615M</t>
  </si>
  <si>
    <t xml:space="preserve">ST MARD  
"Georges Brassens"</t>
  </si>
  <si>
    <t xml:space="preserve">0772574E</t>
  </si>
  <si>
    <t xml:space="preserve">ST PIERRE-LES-NEMOURS</t>
  </si>
  <si>
    <t xml:space="preserve">0772483F</t>
  </si>
  <si>
    <t xml:space="preserve">ST SOUPPLETS
"Nicolas Tronchon"</t>
  </si>
  <si>
    <t xml:space="preserve">0772154Y</t>
  </si>
  <si>
    <t xml:space="preserve">ST THIBAULT-des-VIGNES
"Léonard de Vinci"</t>
  </si>
  <si>
    <t xml:space="preserve">0772589W</t>
  </si>
  <si>
    <t xml:space="preserve">SERRIS
"Madeleine Renaud"</t>
  </si>
  <si>
    <t xml:space="preserve">0770048J</t>
  </si>
  <si>
    <t xml:space="preserve">SOUPPES/LOING  
"Emile Chevalier"</t>
  </si>
  <si>
    <t xml:space="preserve">0771472G</t>
  </si>
  <si>
    <t xml:space="preserve">THORIGNY/MARNE 
"Le Moulin à Vent"</t>
  </si>
  <si>
    <t xml:space="preserve">0771991W</t>
  </si>
  <si>
    <t xml:space="preserve">TORCY 
"Louis Aragon"</t>
  </si>
  <si>
    <t xml:space="preserve">0771656G</t>
  </si>
  <si>
    <t xml:space="preserve">TORCY 
"Arche Guédon"</t>
  </si>
  <si>
    <t xml:space="preserve">0772482E</t>
  </si>
  <si>
    <t xml:space="preserve">TORCY
"Victor Schoelcher"</t>
  </si>
  <si>
    <t xml:space="preserve">0770051M</t>
  </si>
  <si>
    <t xml:space="preserve">TOURNAN-en-BRIE  
"J.-B. Vermay"</t>
  </si>
  <si>
    <t xml:space="preserve">0772091E</t>
  </si>
  <si>
    <t xml:space="preserve">TRILPORT 
"Bois Enclume"</t>
  </si>
  <si>
    <t xml:space="preserve">0771177L</t>
  </si>
  <si>
    <t xml:space="preserve">VAIRES/MARNE 
"René Goscinny"</t>
  </si>
  <si>
    <t xml:space="preserve">0770053P</t>
  </si>
  <si>
    <t xml:space="preserve">VARENNES/SEINE
 "Elsa Triolet"</t>
  </si>
  <si>
    <t xml:space="preserve">0771178M</t>
  </si>
  <si>
    <t xml:space="preserve">VAUX-le-PENIL 
"Mare aux Champs"</t>
  </si>
  <si>
    <t xml:space="preserve">0771619S</t>
  </si>
  <si>
    <t xml:space="preserve">VERNEUIL l'ETANG 
"Charles Péguy"</t>
  </si>
  <si>
    <t xml:space="preserve">0771365R</t>
  </si>
  <si>
    <t xml:space="preserve">VERT-ST-DENIS
"Jean Vilar"</t>
  </si>
  <si>
    <t xml:space="preserve">0770057U</t>
  </si>
  <si>
    <t xml:space="preserve">VILLENEUVE/BELLOT 
"Les Creusottes"</t>
  </si>
  <si>
    <t xml:space="preserve">0771333F</t>
  </si>
  <si>
    <t xml:space="preserve">VILLEPARISIS
"Gérard Philipe"</t>
  </si>
  <si>
    <t xml:space="preserve">0771878Y</t>
  </si>
  <si>
    <t xml:space="preserve">VILLEPARISIS
"Jacques Monod"</t>
  </si>
  <si>
    <t xml:space="preserve">0772868Z</t>
  </si>
  <si>
    <t xml:space="preserve">VILLEPARISIS
"Marthe Simard"</t>
  </si>
  <si>
    <t xml:space="preserve">0770059W</t>
  </si>
  <si>
    <t xml:space="preserve">VILLIERS-ST-GEORGES 
"Les Tournelles"</t>
  </si>
  <si>
    <t xml:space="preserve">0772867Y</t>
  </si>
  <si>
    <t xml:space="preserve">VULAINES S/SEINE "Col A. Beltrame"</t>
  </si>
  <si>
    <t xml:space="preserve">TOTAL</t>
  </si>
  <si>
    <t xml:space="preserve">Pour coller en dehors de Nextcloud Office, veuillez d'abord cliquer sur le bouton « télécharger »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</si>
</sst>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0.00"/>
    <numFmt numFmtId="168" formatCode="mm/yy"/>
    <numFmt numFmtId="169" formatCode="General"/>
    <numFmt numFmtId="170" formatCode="0.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2"/>
      <name val="Arial"/>
      <family val="2"/>
      <charset val="1"/>
    </font>
    <font>
      <sz val="6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18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4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4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92D050"/>
        </patternFill>
      </fill>
    </dxf>
    <dxf>
      <fill>
        <patternFill patternType="solid">
          <f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0</xdr:row>
      <xdr:rowOff>0</xdr:rowOff>
    </xdr:from>
    <xdr:to>
      <xdr:col>3</xdr:col>
      <xdr:colOff>282960</xdr:colOff>
      <xdr:row>2</xdr:row>
      <xdr:rowOff>66240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846360" y="0"/>
          <a:ext cx="1694160" cy="561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149"/>
  <sheetViews>
    <sheetView showFormulas="false" showGridLines="true" showRowColHeaders="true" showZeros="true" rightToLeft="false" tabSelected="true" showOutlineSymbols="true" defaultGridColor="true" view="normal" topLeftCell="W1" colorId="64" zoomScale="200" zoomScaleNormal="200" zoomScalePageLayoutView="100" workbookViewId="0">
      <pane xSplit="0" ySplit="6" topLeftCell="A7" activePane="bottomLeft" state="frozen"/>
      <selection pane="topLeft" activeCell="W1" activeCellId="0" sqref="W1"/>
      <selection pane="bottomLeft" activeCell="AV140" activeCellId="0" sqref="AV140"/>
    </sheetView>
  </sheetViews>
  <sheetFormatPr defaultColWidth="11.4609375" defaultRowHeight="34.5" zeroHeight="false" outlineLevelRow="0" outlineLevelCol="0"/>
  <cols>
    <col collapsed="false" customWidth="true" hidden="false" outlineLevel="0" max="1" min="1" style="1" width="3.66"/>
    <col collapsed="false" customWidth="true" hidden="false" outlineLevel="0" max="2" min="2" style="1" width="8.33"/>
    <col collapsed="false" customWidth="true" hidden="false" outlineLevel="0" max="3" min="3" style="2" width="19.99"/>
    <col collapsed="false" customWidth="true" hidden="false" outlineLevel="0" max="4" min="4" style="3" width="7.67"/>
    <col collapsed="false" customWidth="true" hidden="false" outlineLevel="0" max="5" min="5" style="4" width="7.44"/>
    <col collapsed="false" customWidth="true" hidden="false" outlineLevel="0" max="6" min="6" style="4" width="6.34"/>
    <col collapsed="false" customWidth="true" hidden="false" outlineLevel="0" max="7" min="7" style="4" width="7.44"/>
    <col collapsed="false" customWidth="true" hidden="false" outlineLevel="0" max="8" min="8" style="4" width="6.34"/>
    <col collapsed="false" customWidth="true" hidden="false" outlineLevel="0" max="9" min="9" style="4" width="7.44"/>
    <col collapsed="false" customWidth="true" hidden="false" outlineLevel="0" max="10" min="10" style="4" width="6.01"/>
    <col collapsed="false" customWidth="true" hidden="false" outlineLevel="0" max="11" min="11" style="4" width="7.44"/>
    <col collapsed="false" customWidth="true" hidden="false" outlineLevel="0" max="12" min="12" style="4" width="6.01"/>
    <col collapsed="false" customWidth="true" hidden="false" outlineLevel="0" max="13" min="13" style="4" width="7.34"/>
    <col collapsed="false" customWidth="true" hidden="false" outlineLevel="0" max="14" min="14" style="4" width="6.01"/>
    <col collapsed="false" customWidth="true" hidden="false" outlineLevel="0" max="15" min="15" style="4" width="6.34"/>
    <col collapsed="false" customWidth="true" hidden="false" outlineLevel="0" max="16" min="16" style="4" width="14.11"/>
    <col collapsed="false" customWidth="true" hidden="false" outlineLevel="0" max="17" min="17" style="4" width="9.33"/>
    <col collapsed="false" customWidth="true" hidden="false" outlineLevel="0" max="18" min="18" style="4" width="10.66"/>
    <col collapsed="false" customWidth="true" hidden="false" outlineLevel="0" max="19" min="19" style="4" width="5.55"/>
    <col collapsed="false" customWidth="true" hidden="false" outlineLevel="0" max="20" min="20" style="5" width="5.01"/>
    <col collapsed="false" customWidth="true" hidden="false" outlineLevel="0" max="21" min="21" style="4" width="6.66"/>
    <col collapsed="false" customWidth="true" hidden="false" outlineLevel="0" max="22" min="22" style="4" width="8.89"/>
    <col collapsed="false" customWidth="true" hidden="false" outlineLevel="0" max="23" min="23" style="4" width="11.56"/>
    <col collapsed="false" customWidth="true" hidden="false" outlineLevel="0" max="25" min="24" style="4" width="7.56"/>
    <col collapsed="false" customWidth="true" hidden="false" outlineLevel="0" max="27" min="26" style="4" width="7.11"/>
    <col collapsed="false" customWidth="true" hidden="false" outlineLevel="0" max="28" min="28" style="4" width="6.66"/>
    <col collapsed="false" customWidth="true" hidden="false" outlineLevel="0" max="30" min="29" style="4" width="7.11"/>
    <col collapsed="false" customWidth="true" hidden="false" outlineLevel="0" max="31" min="31" style="4" width="7.67"/>
    <col collapsed="false" customWidth="true" hidden="false" outlineLevel="0" max="33" min="32" style="4" width="7.44"/>
    <col collapsed="false" customWidth="true" hidden="false" outlineLevel="0" max="34" min="34" style="4" width="10.99"/>
    <col collapsed="false" customWidth="true" hidden="false" outlineLevel="0" max="35" min="35" style="0" width="5.01"/>
    <col collapsed="false" customWidth="true" hidden="false" outlineLevel="0" max="37" min="36" style="4" width="5.1"/>
    <col collapsed="false" customWidth="true" hidden="false" outlineLevel="0" max="38" min="38" style="4" width="4.89"/>
    <col collapsed="false" customWidth="true" hidden="false" outlineLevel="0" max="39" min="39" style="4" width="6.44"/>
    <col collapsed="false" customWidth="true" hidden="false" outlineLevel="0" max="40" min="40" style="4" width="11.66"/>
    <col collapsed="false" customWidth="true" hidden="false" outlineLevel="0" max="41" min="41" style="5" width="10.45"/>
    <col collapsed="false" customWidth="true" hidden="false" outlineLevel="0" max="42" min="42" style="4" width="11.33"/>
    <col collapsed="false" customWidth="true" hidden="false" outlineLevel="0" max="43" min="43" style="4" width="15.88"/>
    <col collapsed="false" customWidth="false" hidden="false" outlineLevel="0" max="44" min="44" style="4" width="11.45"/>
    <col collapsed="false" customWidth="true" hidden="false" outlineLevel="0" max="45" min="45" style="4" width="12.33"/>
    <col collapsed="false" customWidth="false" hidden="false" outlineLevel="0" max="16384" min="46" style="4" width="11.45"/>
  </cols>
  <sheetData>
    <row r="1" s="11" customFormat="true" ht="19.5" hidden="false" customHeight="true" outlineLevel="0" collapsed="false">
      <c r="A1" s="6"/>
      <c r="B1" s="6"/>
      <c r="C1" s="7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9" t="s">
        <v>1</v>
      </c>
      <c r="U1" s="9"/>
      <c r="V1" s="10"/>
      <c r="AM1" s="12" t="s">
        <v>2</v>
      </c>
      <c r="AN1" s="12"/>
      <c r="AO1" s="12"/>
      <c r="AP1" s="12"/>
    </row>
    <row r="2" s="11" customFormat="true" ht="19.5" hidden="false" customHeight="true" outlineLevel="0" collapsed="false">
      <c r="A2" s="13"/>
      <c r="B2" s="13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"/>
      <c r="T2" s="15"/>
      <c r="U2" s="15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5"/>
      <c r="AI2" s="15"/>
      <c r="AJ2" s="15"/>
      <c r="AK2" s="15"/>
      <c r="AL2" s="17"/>
      <c r="AM2" s="17"/>
      <c r="AN2" s="17"/>
      <c r="AO2" s="17"/>
      <c r="AP2" s="17"/>
    </row>
    <row r="3" s="11" customFormat="true" ht="5.25" hidden="false" customHeight="true" outlineLevel="0" collapsed="false">
      <c r="A3" s="6"/>
      <c r="B3" s="6"/>
      <c r="C3" s="18"/>
      <c r="D3" s="19"/>
      <c r="E3" s="20"/>
      <c r="F3" s="20"/>
      <c r="G3" s="20"/>
      <c r="H3" s="20"/>
      <c r="I3" s="20"/>
      <c r="J3" s="20"/>
      <c r="K3" s="20"/>
      <c r="L3" s="20"/>
      <c r="M3" s="21"/>
      <c r="N3" s="21"/>
      <c r="O3" s="21"/>
      <c r="P3" s="22"/>
      <c r="Q3" s="22"/>
      <c r="R3" s="22"/>
      <c r="S3" s="20"/>
      <c r="T3" s="23"/>
      <c r="U3" s="20"/>
      <c r="V3" s="24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5"/>
      <c r="AP3" s="22"/>
    </row>
    <row r="4" s="11" customFormat="true" ht="45.75" hidden="false" customHeight="true" outlineLevel="0" collapsed="false">
      <c r="A4" s="26" t="s">
        <v>4</v>
      </c>
      <c r="B4" s="27" t="s">
        <v>5</v>
      </c>
      <c r="C4" s="28" t="s">
        <v>6</v>
      </c>
      <c r="D4" s="29" t="s">
        <v>7</v>
      </c>
      <c r="E4" s="30" t="s">
        <v>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1" t="s">
        <v>9</v>
      </c>
      <c r="Q4" s="31"/>
      <c r="R4" s="32"/>
      <c r="S4" s="30" t="s">
        <v>10</v>
      </c>
      <c r="T4" s="30"/>
      <c r="U4" s="30"/>
      <c r="V4" s="33" t="s">
        <v>11</v>
      </c>
      <c r="W4" s="29" t="s">
        <v>12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3" t="s">
        <v>13</v>
      </c>
      <c r="AI4" s="35" t="s">
        <v>14</v>
      </c>
      <c r="AJ4" s="35"/>
      <c r="AK4" s="35"/>
      <c r="AL4" s="35"/>
      <c r="AM4" s="35"/>
      <c r="AN4" s="33" t="s">
        <v>15</v>
      </c>
      <c r="AO4" s="36" t="s">
        <v>16</v>
      </c>
      <c r="AP4" s="37" t="s">
        <v>17</v>
      </c>
    </row>
    <row r="5" s="11" customFormat="true" ht="30.75" hidden="false" customHeight="true" outlineLevel="0" collapsed="false">
      <c r="A5" s="26"/>
      <c r="B5" s="27"/>
      <c r="C5" s="28"/>
      <c r="D5" s="29"/>
      <c r="E5" s="30" t="s">
        <v>18</v>
      </c>
      <c r="F5" s="30"/>
      <c r="G5" s="35" t="s">
        <v>19</v>
      </c>
      <c r="H5" s="35"/>
      <c r="I5" s="35" t="s">
        <v>20</v>
      </c>
      <c r="J5" s="35"/>
      <c r="K5" s="35" t="s">
        <v>21</v>
      </c>
      <c r="L5" s="35"/>
      <c r="M5" s="38" t="s">
        <v>22</v>
      </c>
      <c r="N5" s="38"/>
      <c r="O5" s="38"/>
      <c r="P5" s="31"/>
      <c r="Q5" s="31"/>
      <c r="R5" s="39"/>
      <c r="S5" s="30"/>
      <c r="T5" s="30"/>
      <c r="U5" s="30"/>
      <c r="V5" s="33"/>
      <c r="W5" s="29"/>
      <c r="X5" s="40" t="s">
        <v>23</v>
      </c>
      <c r="Y5" s="40" t="s">
        <v>23</v>
      </c>
      <c r="Z5" s="40" t="s">
        <v>23</v>
      </c>
      <c r="AA5" s="40" t="s">
        <v>23</v>
      </c>
      <c r="AB5" s="40" t="s">
        <v>23</v>
      </c>
      <c r="AC5" s="40" t="s">
        <v>23</v>
      </c>
      <c r="AD5" s="40" t="s">
        <v>23</v>
      </c>
      <c r="AE5" s="40" t="s">
        <v>23</v>
      </c>
      <c r="AF5" s="40" t="s">
        <v>23</v>
      </c>
      <c r="AG5" s="40" t="s">
        <v>23</v>
      </c>
      <c r="AH5" s="33"/>
      <c r="AI5" s="35"/>
      <c r="AJ5" s="35"/>
      <c r="AK5" s="35"/>
      <c r="AL5" s="35"/>
      <c r="AM5" s="35"/>
      <c r="AN5" s="33"/>
      <c r="AO5" s="36"/>
      <c r="AP5" s="37"/>
    </row>
    <row r="6" s="11" customFormat="true" ht="81.75" hidden="false" customHeight="true" outlineLevel="0" collapsed="false">
      <c r="A6" s="26" t="s">
        <v>4</v>
      </c>
      <c r="B6" s="27"/>
      <c r="C6" s="28"/>
      <c r="D6" s="29"/>
      <c r="E6" s="41" t="s">
        <v>24</v>
      </c>
      <c r="F6" s="41" t="s">
        <v>25</v>
      </c>
      <c r="G6" s="41" t="s">
        <v>24</v>
      </c>
      <c r="H6" s="41" t="s">
        <v>25</v>
      </c>
      <c r="I6" s="41" t="s">
        <v>24</v>
      </c>
      <c r="J6" s="41" t="s">
        <v>25</v>
      </c>
      <c r="K6" s="41" t="s">
        <v>24</v>
      </c>
      <c r="L6" s="41" t="s">
        <v>25</v>
      </c>
      <c r="M6" s="42" t="s">
        <v>24</v>
      </c>
      <c r="N6" s="42" t="s">
        <v>25</v>
      </c>
      <c r="O6" s="43" t="s">
        <v>26</v>
      </c>
      <c r="P6" s="33" t="s">
        <v>9</v>
      </c>
      <c r="Q6" s="33" t="s">
        <v>27</v>
      </c>
      <c r="R6" s="33" t="s">
        <v>28</v>
      </c>
      <c r="S6" s="33" t="s">
        <v>29</v>
      </c>
      <c r="T6" s="44" t="s">
        <v>30</v>
      </c>
      <c r="U6" s="45" t="s">
        <v>31</v>
      </c>
      <c r="V6" s="33"/>
      <c r="W6" s="29"/>
      <c r="X6" s="46" t="s">
        <v>32</v>
      </c>
      <c r="Y6" s="46" t="s">
        <v>33</v>
      </c>
      <c r="Z6" s="46" t="s">
        <v>34</v>
      </c>
      <c r="AA6" s="46" t="s">
        <v>35</v>
      </c>
      <c r="AB6" s="46" t="s">
        <v>36</v>
      </c>
      <c r="AC6" s="46" t="s">
        <v>37</v>
      </c>
      <c r="AD6" s="46" t="s">
        <v>38</v>
      </c>
      <c r="AE6" s="46" t="s">
        <v>39</v>
      </c>
      <c r="AF6" s="46" t="s">
        <v>40</v>
      </c>
      <c r="AG6" s="46" t="s">
        <v>41</v>
      </c>
      <c r="AH6" s="33"/>
      <c r="AI6" s="33" t="s">
        <v>18</v>
      </c>
      <c r="AJ6" s="33" t="s">
        <v>19</v>
      </c>
      <c r="AK6" s="33" t="s">
        <v>20</v>
      </c>
      <c r="AL6" s="33" t="s">
        <v>21</v>
      </c>
      <c r="AM6" s="33" t="s">
        <v>42</v>
      </c>
      <c r="AN6" s="33"/>
      <c r="AO6" s="36"/>
      <c r="AP6" s="37"/>
      <c r="AQ6" s="47" t="s">
        <v>43</v>
      </c>
      <c r="AR6" s="47" t="s">
        <v>44</v>
      </c>
      <c r="AS6" s="47" t="s">
        <v>45</v>
      </c>
      <c r="AT6" s="48" t="s">
        <v>44</v>
      </c>
    </row>
    <row r="7" s="11" customFormat="true" ht="28.5" hidden="false" customHeight="true" outlineLevel="0" collapsed="false">
      <c r="A7" s="49" t="n">
        <v>1</v>
      </c>
      <c r="B7" s="50" t="s">
        <v>46</v>
      </c>
      <c r="C7" s="51" t="s">
        <v>47</v>
      </c>
      <c r="D7" s="52" t="s">
        <v>48</v>
      </c>
      <c r="E7" s="30" t="n">
        <v>119</v>
      </c>
      <c r="F7" s="30" t="n">
        <v>5</v>
      </c>
      <c r="G7" s="53" t="n">
        <v>125</v>
      </c>
      <c r="H7" s="53" t="n">
        <v>5</v>
      </c>
      <c r="I7" s="53" t="n">
        <v>91</v>
      </c>
      <c r="J7" s="53" t="n">
        <v>4</v>
      </c>
      <c r="K7" s="53" t="n">
        <v>144</v>
      </c>
      <c r="L7" s="53" t="n">
        <v>5</v>
      </c>
      <c r="M7" s="54" t="n">
        <f aca="false">E7+G7+I7+K7</f>
        <v>479</v>
      </c>
      <c r="N7" s="54" t="n">
        <f aca="false">F7+H7+J7+L7</f>
        <v>19</v>
      </c>
      <c r="O7" s="55" t="n">
        <f aca="false">M7/N7</f>
        <v>25.2105263157895</v>
      </c>
      <c r="P7" s="55" t="n">
        <v>546</v>
      </c>
      <c r="Q7" s="55" t="n">
        <v>57</v>
      </c>
      <c r="R7" s="55" t="n">
        <v>4.5</v>
      </c>
      <c r="S7" s="53" t="n">
        <v>0</v>
      </c>
      <c r="T7" s="56" t="n">
        <v>12</v>
      </c>
      <c r="U7" s="53" t="n">
        <v>0</v>
      </c>
      <c r="V7" s="54" t="n">
        <f aca="false">M7+S7</f>
        <v>479</v>
      </c>
      <c r="W7" s="55" t="n">
        <v>47</v>
      </c>
      <c r="X7" s="55" t="n">
        <v>21</v>
      </c>
      <c r="Y7" s="55" t="n">
        <v>0</v>
      </c>
      <c r="Z7" s="55" t="n">
        <v>0</v>
      </c>
      <c r="AA7" s="55" t="n">
        <v>0</v>
      </c>
      <c r="AB7" s="55" t="n">
        <v>1</v>
      </c>
      <c r="AC7" s="55" t="n">
        <v>0</v>
      </c>
      <c r="AD7" s="55" t="n">
        <v>1</v>
      </c>
      <c r="AE7" s="55" t="n">
        <v>17</v>
      </c>
      <c r="AF7" s="55" t="n">
        <v>7</v>
      </c>
      <c r="AG7" s="55" t="n">
        <v>0</v>
      </c>
      <c r="AH7" s="57" t="n">
        <f aca="false">P7+W7+R7</f>
        <v>597.5</v>
      </c>
      <c r="AI7" s="58" t="n">
        <v>14</v>
      </c>
      <c r="AJ7" s="58" t="n">
        <v>12</v>
      </c>
      <c r="AK7" s="58" t="n">
        <v>14</v>
      </c>
      <c r="AL7" s="58" t="n">
        <v>11</v>
      </c>
      <c r="AM7" s="58" t="n">
        <f aca="false">AI7+AJ7+AK7+AL7</f>
        <v>51</v>
      </c>
      <c r="AN7" s="55" t="n">
        <v>134.5</v>
      </c>
      <c r="AO7" s="54" t="n">
        <f aca="false">V7+AM7</f>
        <v>530</v>
      </c>
      <c r="AP7" s="59" t="n">
        <f aca="false">AH7+AN7</f>
        <v>732</v>
      </c>
      <c r="AQ7" s="11" t="n">
        <v>730</v>
      </c>
      <c r="AR7" s="60" t="n">
        <f aca="false">AP7-AQ7</f>
        <v>2</v>
      </c>
      <c r="AS7" s="11" t="n">
        <v>526</v>
      </c>
      <c r="AT7" s="61" t="n">
        <f aca="false">AO7-AS7</f>
        <v>4</v>
      </c>
    </row>
    <row r="8" s="11" customFormat="true" ht="28.5" hidden="false" customHeight="true" outlineLevel="0" collapsed="false">
      <c r="A8" s="49" t="n">
        <v>2</v>
      </c>
      <c r="B8" s="50" t="s">
        <v>49</v>
      </c>
      <c r="C8" s="51" t="s">
        <v>50</v>
      </c>
      <c r="D8" s="52" t="s">
        <v>51</v>
      </c>
      <c r="E8" s="30" t="n">
        <v>94</v>
      </c>
      <c r="F8" s="30" t="n">
        <v>4</v>
      </c>
      <c r="G8" s="53" t="n">
        <v>98</v>
      </c>
      <c r="H8" s="53" t="n">
        <v>4</v>
      </c>
      <c r="I8" s="53" t="n">
        <v>109</v>
      </c>
      <c r="J8" s="53" t="n">
        <v>4</v>
      </c>
      <c r="K8" s="53" t="n">
        <v>113</v>
      </c>
      <c r="L8" s="53" t="n">
        <v>4</v>
      </c>
      <c r="M8" s="54" t="n">
        <f aca="false">E8+G8+I8+K8</f>
        <v>414</v>
      </c>
      <c r="N8" s="54" t="n">
        <f aca="false">F8+H8+J8+L8</f>
        <v>16</v>
      </c>
      <c r="O8" s="55" t="n">
        <f aca="false">M8/N8</f>
        <v>25.875</v>
      </c>
      <c r="P8" s="55" t="n">
        <v>460</v>
      </c>
      <c r="Q8" s="55" t="n">
        <v>48</v>
      </c>
      <c r="R8" s="55" t="n">
        <v>0</v>
      </c>
      <c r="S8" s="53" t="n">
        <v>0</v>
      </c>
      <c r="T8" s="56" t="n">
        <v>0</v>
      </c>
      <c r="U8" s="53" t="n">
        <v>0</v>
      </c>
      <c r="V8" s="54" t="n">
        <f aca="false">M8+S8</f>
        <v>414</v>
      </c>
      <c r="W8" s="55" t="n">
        <v>20</v>
      </c>
      <c r="X8" s="55" t="n">
        <v>0</v>
      </c>
      <c r="Y8" s="55" t="n">
        <v>0</v>
      </c>
      <c r="Z8" s="55" t="n">
        <v>0</v>
      </c>
      <c r="AA8" s="55" t="n">
        <v>0</v>
      </c>
      <c r="AB8" s="55" t="n">
        <v>0</v>
      </c>
      <c r="AC8" s="55" t="n">
        <v>0</v>
      </c>
      <c r="AD8" s="55" t="n">
        <v>1</v>
      </c>
      <c r="AE8" s="55" t="n">
        <v>14</v>
      </c>
      <c r="AF8" s="55" t="n">
        <v>5</v>
      </c>
      <c r="AG8" s="55" t="n">
        <v>0</v>
      </c>
      <c r="AH8" s="57" t="n">
        <f aca="false">P8+W8+R8</f>
        <v>480</v>
      </c>
      <c r="AI8" s="58" t="n">
        <v>0</v>
      </c>
      <c r="AJ8" s="58" t="n">
        <v>0</v>
      </c>
      <c r="AK8" s="58" t="n">
        <v>0</v>
      </c>
      <c r="AL8" s="58" t="n">
        <v>0</v>
      </c>
      <c r="AM8" s="58" t="n">
        <f aca="false">AI8+AJ8+AK8+AL8</f>
        <v>0</v>
      </c>
      <c r="AN8" s="55" t="n">
        <v>0</v>
      </c>
      <c r="AO8" s="54" t="n">
        <f aca="false">V8+AM8</f>
        <v>414</v>
      </c>
      <c r="AP8" s="59" t="n">
        <f aca="false">AH8+AN8</f>
        <v>480</v>
      </c>
      <c r="AQ8" s="11" t="n">
        <v>480</v>
      </c>
      <c r="AR8" s="60" t="n">
        <f aca="false">AP8-AQ8</f>
        <v>0</v>
      </c>
      <c r="AS8" s="11" t="n">
        <v>421</v>
      </c>
      <c r="AT8" s="61" t="n">
        <f aca="false">AO8-AS8</f>
        <v>-7</v>
      </c>
    </row>
    <row r="9" s="11" customFormat="true" ht="28.5" hidden="false" customHeight="true" outlineLevel="0" collapsed="false">
      <c r="A9" s="49" t="n">
        <v>3</v>
      </c>
      <c r="B9" s="50" t="s">
        <v>52</v>
      </c>
      <c r="C9" s="51" t="s">
        <v>53</v>
      </c>
      <c r="D9" s="52" t="s">
        <v>51</v>
      </c>
      <c r="E9" s="30" t="n">
        <v>128</v>
      </c>
      <c r="F9" s="30" t="n">
        <v>5</v>
      </c>
      <c r="G9" s="53" t="n">
        <v>172</v>
      </c>
      <c r="H9" s="53" t="n">
        <v>6</v>
      </c>
      <c r="I9" s="53" t="n">
        <v>164</v>
      </c>
      <c r="J9" s="53" t="n">
        <v>6</v>
      </c>
      <c r="K9" s="53" t="n">
        <v>166</v>
      </c>
      <c r="L9" s="53" t="n">
        <v>6</v>
      </c>
      <c r="M9" s="54" t="n">
        <f aca="false">E9+G9+I9+K9</f>
        <v>630</v>
      </c>
      <c r="N9" s="54" t="n">
        <f aca="false">F9+H9+J9+L9</f>
        <v>23</v>
      </c>
      <c r="O9" s="55" t="n">
        <f aca="false">M9/N9</f>
        <v>27.3913043478261</v>
      </c>
      <c r="P9" s="55" t="n">
        <v>662</v>
      </c>
      <c r="Q9" s="55" t="n">
        <v>69</v>
      </c>
      <c r="R9" s="55" t="n">
        <v>0</v>
      </c>
      <c r="S9" s="53" t="n">
        <v>0</v>
      </c>
      <c r="T9" s="56" t="n">
        <v>12</v>
      </c>
      <c r="U9" s="53" t="n">
        <v>0</v>
      </c>
      <c r="V9" s="54" t="n">
        <f aca="false">M9+S9</f>
        <v>630</v>
      </c>
      <c r="W9" s="55" t="n">
        <v>47</v>
      </c>
      <c r="X9" s="55" t="n">
        <v>21</v>
      </c>
      <c r="Y9" s="55" t="n">
        <v>0</v>
      </c>
      <c r="Z9" s="55" t="n">
        <v>0</v>
      </c>
      <c r="AA9" s="55" t="n">
        <v>0</v>
      </c>
      <c r="AB9" s="55" t="n">
        <v>0</v>
      </c>
      <c r="AC9" s="55" t="n">
        <v>0</v>
      </c>
      <c r="AD9" s="55" t="n">
        <v>1</v>
      </c>
      <c r="AE9" s="55" t="n">
        <v>18</v>
      </c>
      <c r="AF9" s="55" t="n">
        <v>7</v>
      </c>
      <c r="AG9" s="55" t="n">
        <v>0</v>
      </c>
      <c r="AH9" s="57" t="n">
        <f aca="false">P9+W9+R9</f>
        <v>709</v>
      </c>
      <c r="AI9" s="58" t="n">
        <v>0</v>
      </c>
      <c r="AJ9" s="58" t="n">
        <v>0</v>
      </c>
      <c r="AK9" s="58" t="n">
        <v>0</v>
      </c>
      <c r="AL9" s="58" t="n">
        <v>0</v>
      </c>
      <c r="AM9" s="58" t="n">
        <f aca="false">AI9+AJ9+AK9+AL9</f>
        <v>0</v>
      </c>
      <c r="AN9" s="55" t="n">
        <v>0</v>
      </c>
      <c r="AO9" s="54" t="n">
        <f aca="false">V9+AM9</f>
        <v>630</v>
      </c>
      <c r="AP9" s="59" t="n">
        <f aca="false">AH9+AN9</f>
        <v>709</v>
      </c>
      <c r="AQ9" s="11" t="n">
        <v>739</v>
      </c>
      <c r="AR9" s="60" t="n">
        <f aca="false">AP9-AQ9</f>
        <v>-30</v>
      </c>
      <c r="AS9" s="11" t="n">
        <v>667</v>
      </c>
      <c r="AT9" s="61" t="n">
        <f aca="false">AO9-AS9</f>
        <v>-37</v>
      </c>
    </row>
    <row r="10" s="11" customFormat="true" ht="28.5" hidden="false" customHeight="true" outlineLevel="0" collapsed="false">
      <c r="A10" s="49" t="n">
        <v>4</v>
      </c>
      <c r="B10" s="50" t="s">
        <v>54</v>
      </c>
      <c r="C10" s="51" t="s">
        <v>55</v>
      </c>
      <c r="D10" s="52" t="s">
        <v>48</v>
      </c>
      <c r="E10" s="30" t="n">
        <v>146</v>
      </c>
      <c r="F10" s="30" t="n">
        <v>6</v>
      </c>
      <c r="G10" s="53" t="n">
        <v>142</v>
      </c>
      <c r="H10" s="53" t="n">
        <v>6</v>
      </c>
      <c r="I10" s="53" t="n">
        <v>135</v>
      </c>
      <c r="J10" s="53" t="n">
        <v>5</v>
      </c>
      <c r="K10" s="53" t="n">
        <v>149</v>
      </c>
      <c r="L10" s="53" t="n">
        <v>6</v>
      </c>
      <c r="M10" s="54" t="n">
        <f aca="false">E10+G10+I10+K10</f>
        <v>572</v>
      </c>
      <c r="N10" s="54" t="n">
        <f aca="false">F10+H10+J10+L10</f>
        <v>23</v>
      </c>
      <c r="O10" s="55" t="n">
        <f aca="false">M10/N10</f>
        <v>24.8695652173913</v>
      </c>
      <c r="P10" s="55" t="n">
        <v>661</v>
      </c>
      <c r="Q10" s="55" t="n">
        <v>69</v>
      </c>
      <c r="R10" s="55" t="n">
        <v>0</v>
      </c>
      <c r="S10" s="53" t="n">
        <v>0</v>
      </c>
      <c r="T10" s="56" t="n">
        <v>12</v>
      </c>
      <c r="U10" s="53" t="n">
        <v>0</v>
      </c>
      <c r="V10" s="54" t="n">
        <f aca="false">M10+S10</f>
        <v>572</v>
      </c>
      <c r="W10" s="55" t="n">
        <v>48.5</v>
      </c>
      <c r="X10" s="55" t="n">
        <v>21</v>
      </c>
      <c r="Y10" s="55" t="n">
        <v>0</v>
      </c>
      <c r="Z10" s="55" t="n">
        <v>0</v>
      </c>
      <c r="AA10" s="55" t="n">
        <v>0</v>
      </c>
      <c r="AB10" s="55" t="n">
        <v>0</v>
      </c>
      <c r="AC10" s="55" t="n">
        <v>0</v>
      </c>
      <c r="AD10" s="55" t="n">
        <v>1</v>
      </c>
      <c r="AE10" s="55" t="n">
        <v>19</v>
      </c>
      <c r="AF10" s="55" t="n">
        <v>7.5</v>
      </c>
      <c r="AG10" s="55" t="n">
        <v>0</v>
      </c>
      <c r="AH10" s="57" t="n">
        <f aca="false">P10+W10+R10</f>
        <v>709.5</v>
      </c>
      <c r="AI10" s="58" t="n">
        <v>0</v>
      </c>
      <c r="AJ10" s="58" t="n">
        <v>0</v>
      </c>
      <c r="AK10" s="58" t="n">
        <v>0</v>
      </c>
      <c r="AL10" s="58" t="n">
        <v>0</v>
      </c>
      <c r="AM10" s="58" t="n">
        <f aca="false">AI10+AJ10+AK10+AL10</f>
        <v>0</v>
      </c>
      <c r="AN10" s="55" t="n">
        <v>0</v>
      </c>
      <c r="AO10" s="54" t="n">
        <f aca="false">V10+AM10</f>
        <v>572</v>
      </c>
      <c r="AP10" s="59" t="n">
        <f aca="false">AH10+AN10</f>
        <v>709.5</v>
      </c>
      <c r="AQ10" s="11" t="n">
        <v>716</v>
      </c>
      <c r="AR10" s="60" t="n">
        <f aca="false">AP10-AQ10</f>
        <v>-6.5</v>
      </c>
      <c r="AS10" s="11" t="n">
        <v>583</v>
      </c>
      <c r="AT10" s="61" t="n">
        <f aca="false">AO10-AS10</f>
        <v>-11</v>
      </c>
    </row>
    <row r="11" s="11" customFormat="true" ht="28.5" hidden="false" customHeight="true" outlineLevel="0" collapsed="false">
      <c r="A11" s="49" t="n">
        <v>5</v>
      </c>
      <c r="B11" s="50" t="s">
        <v>56</v>
      </c>
      <c r="C11" s="51" t="s">
        <v>57</v>
      </c>
      <c r="D11" s="52" t="s">
        <v>51</v>
      </c>
      <c r="E11" s="30" t="n">
        <v>158</v>
      </c>
      <c r="F11" s="30" t="n">
        <v>6</v>
      </c>
      <c r="G11" s="53" t="n">
        <v>184</v>
      </c>
      <c r="H11" s="53" t="n">
        <v>7</v>
      </c>
      <c r="I11" s="53" t="n">
        <v>176</v>
      </c>
      <c r="J11" s="53" t="n">
        <v>7</v>
      </c>
      <c r="K11" s="53" t="n">
        <v>167</v>
      </c>
      <c r="L11" s="53" t="n">
        <v>6</v>
      </c>
      <c r="M11" s="54" t="n">
        <f aca="false">E11+G11+I11+K11</f>
        <v>685</v>
      </c>
      <c r="N11" s="54" t="n">
        <f aca="false">F11+H11+J11+L11</f>
        <v>26</v>
      </c>
      <c r="O11" s="55" t="n">
        <f aca="false">M11/N11</f>
        <v>26.3461538461538</v>
      </c>
      <c r="P11" s="55" t="n">
        <v>748</v>
      </c>
      <c r="Q11" s="55" t="n">
        <v>78</v>
      </c>
      <c r="R11" s="55" t="n">
        <v>7</v>
      </c>
      <c r="S11" s="53" t="n">
        <v>0</v>
      </c>
      <c r="T11" s="56" t="n">
        <v>13</v>
      </c>
      <c r="U11" s="53" t="n">
        <v>0</v>
      </c>
      <c r="V11" s="54" t="n">
        <f aca="false">M11+S11</f>
        <v>685</v>
      </c>
      <c r="W11" s="55" t="n">
        <v>56</v>
      </c>
      <c r="X11" s="55" t="n">
        <v>21</v>
      </c>
      <c r="Y11" s="55" t="n">
        <v>0</v>
      </c>
      <c r="Z11" s="55" t="n">
        <v>0</v>
      </c>
      <c r="AA11" s="55" t="n">
        <v>0</v>
      </c>
      <c r="AB11" s="55" t="n">
        <v>0</v>
      </c>
      <c r="AC11" s="55" t="n">
        <v>0</v>
      </c>
      <c r="AD11" s="55" t="n">
        <v>1</v>
      </c>
      <c r="AE11" s="55" t="n">
        <v>26</v>
      </c>
      <c r="AF11" s="55" t="n">
        <v>8</v>
      </c>
      <c r="AG11" s="55" t="n">
        <v>0</v>
      </c>
      <c r="AH11" s="57" t="n">
        <f aca="false">P11+W11+R11</f>
        <v>811</v>
      </c>
      <c r="AI11" s="58" t="n">
        <v>10</v>
      </c>
      <c r="AJ11" s="58" t="n">
        <v>6</v>
      </c>
      <c r="AK11" s="58" t="n">
        <v>16</v>
      </c>
      <c r="AL11" s="58" t="n">
        <v>13</v>
      </c>
      <c r="AM11" s="58" t="n">
        <f aca="false">AI11+AJ11+AK11+AL11</f>
        <v>45</v>
      </c>
      <c r="AN11" s="55" t="n">
        <v>134.5</v>
      </c>
      <c r="AO11" s="54" t="n">
        <f aca="false">V11+AM11</f>
        <v>730</v>
      </c>
      <c r="AP11" s="59" t="n">
        <f aca="false">AH11+AN11</f>
        <v>945.5</v>
      </c>
      <c r="AQ11" s="11" t="n">
        <v>971.5</v>
      </c>
      <c r="AR11" s="60" t="n">
        <f aca="false">AP11-AQ11</f>
        <v>-26</v>
      </c>
      <c r="AS11" s="11" t="n">
        <v>766</v>
      </c>
      <c r="AT11" s="61" t="n">
        <f aca="false">AO11-AS11</f>
        <v>-36</v>
      </c>
    </row>
    <row r="12" s="11" customFormat="true" ht="28.5" hidden="false" customHeight="true" outlineLevel="0" collapsed="false">
      <c r="A12" s="49" t="n">
        <v>6</v>
      </c>
      <c r="B12" s="50" t="s">
        <v>58</v>
      </c>
      <c r="C12" s="51" t="s">
        <v>59</v>
      </c>
      <c r="D12" s="52" t="s">
        <v>51</v>
      </c>
      <c r="E12" s="30" t="n">
        <v>104</v>
      </c>
      <c r="F12" s="30" t="n">
        <v>4</v>
      </c>
      <c r="G12" s="53" t="n">
        <v>90</v>
      </c>
      <c r="H12" s="53" t="n">
        <v>4</v>
      </c>
      <c r="I12" s="53" t="n">
        <v>103</v>
      </c>
      <c r="J12" s="53" t="n">
        <v>4</v>
      </c>
      <c r="K12" s="53" t="n">
        <v>112</v>
      </c>
      <c r="L12" s="53" t="n">
        <v>4</v>
      </c>
      <c r="M12" s="54" t="n">
        <f aca="false">E12+G12+I12+K12</f>
        <v>409</v>
      </c>
      <c r="N12" s="54" t="n">
        <f aca="false">F12+H12+J12+L12</f>
        <v>16</v>
      </c>
      <c r="O12" s="55" t="n">
        <f aca="false">M12/N12</f>
        <v>25.5625</v>
      </c>
      <c r="P12" s="55" t="n">
        <v>460</v>
      </c>
      <c r="Q12" s="55" t="n">
        <v>48</v>
      </c>
      <c r="R12" s="55" t="n">
        <v>5.5</v>
      </c>
      <c r="S12" s="53" t="n">
        <v>0</v>
      </c>
      <c r="T12" s="56" t="n">
        <v>0</v>
      </c>
      <c r="U12" s="53" t="n">
        <v>0</v>
      </c>
      <c r="V12" s="54" t="n">
        <f aca="false">M12+S12</f>
        <v>409</v>
      </c>
      <c r="W12" s="55" t="n">
        <v>21</v>
      </c>
      <c r="X12" s="55" t="n">
        <v>0</v>
      </c>
      <c r="Y12" s="55" t="n">
        <v>0</v>
      </c>
      <c r="Z12" s="55" t="n">
        <v>0</v>
      </c>
      <c r="AA12" s="55" t="n">
        <v>0</v>
      </c>
      <c r="AB12" s="55" t="n">
        <v>1</v>
      </c>
      <c r="AC12" s="55" t="n">
        <v>0</v>
      </c>
      <c r="AD12" s="55" t="n">
        <v>1</v>
      </c>
      <c r="AE12" s="55" t="n">
        <v>14</v>
      </c>
      <c r="AF12" s="55" t="n">
        <v>5</v>
      </c>
      <c r="AG12" s="55" t="n">
        <v>0</v>
      </c>
      <c r="AH12" s="57" t="n">
        <f aca="false">P12+W12+R12</f>
        <v>486.5</v>
      </c>
      <c r="AI12" s="58" t="n">
        <v>0</v>
      </c>
      <c r="AJ12" s="58" t="n">
        <v>0</v>
      </c>
      <c r="AK12" s="58" t="n">
        <v>0</v>
      </c>
      <c r="AL12" s="58" t="n">
        <v>0</v>
      </c>
      <c r="AM12" s="58" t="n">
        <f aca="false">AI12+AJ12+AK12+AL12</f>
        <v>0</v>
      </c>
      <c r="AN12" s="55" t="n">
        <v>0</v>
      </c>
      <c r="AO12" s="54" t="n">
        <f aca="false">V12+AM12</f>
        <v>409</v>
      </c>
      <c r="AP12" s="59" t="n">
        <f aca="false">AH12+AN12</f>
        <v>486.5</v>
      </c>
      <c r="AQ12" s="11" t="n">
        <v>463</v>
      </c>
      <c r="AR12" s="60" t="n">
        <f aca="false">AP12-AQ12</f>
        <v>23.5</v>
      </c>
      <c r="AS12" s="11" t="n">
        <v>389</v>
      </c>
      <c r="AT12" s="61" t="n">
        <f aca="false">AO12-AS12</f>
        <v>20</v>
      </c>
    </row>
    <row r="13" s="11" customFormat="true" ht="28.5" hidden="false" customHeight="true" outlineLevel="0" collapsed="false">
      <c r="A13" s="49" t="n">
        <v>7</v>
      </c>
      <c r="B13" s="50" t="s">
        <v>60</v>
      </c>
      <c r="C13" s="51" t="s">
        <v>61</v>
      </c>
      <c r="D13" s="52" t="s">
        <v>51</v>
      </c>
      <c r="E13" s="30" t="n">
        <v>77</v>
      </c>
      <c r="F13" s="30" t="n">
        <v>3</v>
      </c>
      <c r="G13" s="53" t="n">
        <v>74</v>
      </c>
      <c r="H13" s="53" t="n">
        <v>3</v>
      </c>
      <c r="I13" s="53" t="n">
        <v>77</v>
      </c>
      <c r="J13" s="53" t="n">
        <v>3</v>
      </c>
      <c r="K13" s="53" t="n">
        <v>77</v>
      </c>
      <c r="L13" s="53" t="n">
        <v>3</v>
      </c>
      <c r="M13" s="54" t="n">
        <f aca="false">E13+G13+I13+K13</f>
        <v>305</v>
      </c>
      <c r="N13" s="54" t="n">
        <f aca="false">F13+H13+J13+L13</f>
        <v>12</v>
      </c>
      <c r="O13" s="55" t="n">
        <f aca="false">M13/N13</f>
        <v>25.4166666666667</v>
      </c>
      <c r="P13" s="55" t="n">
        <v>345</v>
      </c>
      <c r="Q13" s="55" t="n">
        <v>36</v>
      </c>
      <c r="R13" s="55" t="n">
        <v>9</v>
      </c>
      <c r="S13" s="53" t="n">
        <v>0</v>
      </c>
      <c r="T13" s="56" t="n">
        <v>13</v>
      </c>
      <c r="U13" s="53" t="n">
        <v>0</v>
      </c>
      <c r="V13" s="54" t="n">
        <f aca="false">M13+S13</f>
        <v>305</v>
      </c>
      <c r="W13" s="55" t="n">
        <v>36</v>
      </c>
      <c r="X13" s="55" t="n">
        <v>21</v>
      </c>
      <c r="Y13" s="55" t="n">
        <v>0</v>
      </c>
      <c r="Z13" s="55" t="n">
        <v>0</v>
      </c>
      <c r="AA13" s="55" t="n">
        <v>0</v>
      </c>
      <c r="AB13" s="55" t="n">
        <v>0</v>
      </c>
      <c r="AC13" s="55" t="n">
        <v>0</v>
      </c>
      <c r="AD13" s="55" t="n">
        <v>0</v>
      </c>
      <c r="AE13" s="55" t="n">
        <v>10</v>
      </c>
      <c r="AF13" s="55" t="n">
        <v>5</v>
      </c>
      <c r="AG13" s="55" t="n">
        <v>0</v>
      </c>
      <c r="AH13" s="57" t="n">
        <f aca="false">P13+W13+R13</f>
        <v>390</v>
      </c>
      <c r="AI13" s="58" t="n">
        <v>0</v>
      </c>
      <c r="AJ13" s="58" t="n">
        <v>0</v>
      </c>
      <c r="AK13" s="58" t="n">
        <v>0</v>
      </c>
      <c r="AL13" s="58" t="n">
        <v>0</v>
      </c>
      <c r="AM13" s="58" t="n">
        <f aca="false">AI13+AJ13+AK13+AL13</f>
        <v>0</v>
      </c>
      <c r="AN13" s="55" t="n">
        <v>0</v>
      </c>
      <c r="AO13" s="54" t="n">
        <f aca="false">V13+AM13</f>
        <v>305</v>
      </c>
      <c r="AP13" s="59" t="n">
        <f aca="false">AH13+AN13</f>
        <v>390</v>
      </c>
      <c r="AQ13" s="11" t="n">
        <v>386</v>
      </c>
      <c r="AR13" s="60" t="n">
        <f aca="false">AP13-AQ13</f>
        <v>4</v>
      </c>
      <c r="AS13" s="11" t="n">
        <v>284</v>
      </c>
      <c r="AT13" s="61" t="n">
        <f aca="false">AO13-AS13</f>
        <v>21</v>
      </c>
    </row>
    <row r="14" s="11" customFormat="true" ht="28.5" hidden="false" customHeight="true" outlineLevel="0" collapsed="false">
      <c r="A14" s="49" t="n">
        <v>8</v>
      </c>
      <c r="B14" s="50" t="s">
        <v>62</v>
      </c>
      <c r="C14" s="51" t="s">
        <v>63</v>
      </c>
      <c r="D14" s="52" t="s">
        <v>51</v>
      </c>
      <c r="E14" s="30" t="n">
        <v>86</v>
      </c>
      <c r="F14" s="30" t="n">
        <v>3</v>
      </c>
      <c r="G14" s="53" t="n">
        <v>87</v>
      </c>
      <c r="H14" s="53" t="n">
        <v>4</v>
      </c>
      <c r="I14" s="53" t="n">
        <v>49</v>
      </c>
      <c r="J14" s="53" t="n">
        <v>2</v>
      </c>
      <c r="K14" s="53" t="n">
        <v>0</v>
      </c>
      <c r="L14" s="53" t="n">
        <v>0</v>
      </c>
      <c r="M14" s="54" t="n">
        <f aca="false">E14+G14+I14+K14</f>
        <v>222</v>
      </c>
      <c r="N14" s="54" t="n">
        <f aca="false">F14+H14+J14+L14</f>
        <v>9</v>
      </c>
      <c r="O14" s="55" t="n">
        <f aca="false">M14/N14</f>
        <v>24.6666666666667</v>
      </c>
      <c r="P14" s="55" t="n">
        <v>258</v>
      </c>
      <c r="Q14" s="55" t="n">
        <v>27</v>
      </c>
      <c r="R14" s="55" t="n">
        <v>3</v>
      </c>
      <c r="S14" s="53" t="n">
        <v>0</v>
      </c>
      <c r="T14" s="56" t="n">
        <v>0</v>
      </c>
      <c r="U14" s="53" t="n">
        <v>0</v>
      </c>
      <c r="V14" s="54" t="n">
        <f aca="false">M14+S14</f>
        <v>222</v>
      </c>
      <c r="W14" s="55" t="n">
        <v>8.5</v>
      </c>
      <c r="X14" s="55" t="n">
        <v>0</v>
      </c>
      <c r="Y14" s="55" t="n">
        <v>0</v>
      </c>
      <c r="Z14" s="55" t="n">
        <v>0</v>
      </c>
      <c r="AA14" s="55" t="n">
        <v>0</v>
      </c>
      <c r="AB14" s="55" t="n">
        <v>0</v>
      </c>
      <c r="AC14" s="55" t="n">
        <v>0</v>
      </c>
      <c r="AD14" s="55" t="n">
        <v>0</v>
      </c>
      <c r="AE14" s="55" t="n">
        <v>5</v>
      </c>
      <c r="AF14" s="55" t="n">
        <v>3.5</v>
      </c>
      <c r="AG14" s="55" t="n">
        <v>0</v>
      </c>
      <c r="AH14" s="57" t="n">
        <f aca="false">P14+W14+R14</f>
        <v>269.5</v>
      </c>
      <c r="AI14" s="58" t="n">
        <v>0</v>
      </c>
      <c r="AJ14" s="58" t="n">
        <v>0</v>
      </c>
      <c r="AK14" s="58" t="n">
        <v>0</v>
      </c>
      <c r="AL14" s="58" t="n">
        <v>0</v>
      </c>
      <c r="AM14" s="58" t="n">
        <f aca="false">AI14+AJ14+AK14+AL14</f>
        <v>0</v>
      </c>
      <c r="AN14" s="55" t="n">
        <v>0</v>
      </c>
      <c r="AO14" s="54" t="n">
        <f aca="false">V14+AM14</f>
        <v>222</v>
      </c>
      <c r="AP14" s="59" t="n">
        <f aca="false">AH14+AN14</f>
        <v>269.5</v>
      </c>
      <c r="AQ14" s="11" t="n">
        <v>175</v>
      </c>
      <c r="AR14" s="60" t="n">
        <f aca="false">AP14-AQ14</f>
        <v>94.5</v>
      </c>
      <c r="AS14" s="11" t="n">
        <v>143</v>
      </c>
      <c r="AT14" s="61" t="n">
        <f aca="false">AO14-AS14</f>
        <v>79</v>
      </c>
    </row>
    <row r="15" s="11" customFormat="true" ht="30" hidden="false" customHeight="true" outlineLevel="0" collapsed="false">
      <c r="A15" s="49" t="n">
        <v>9</v>
      </c>
      <c r="B15" s="50" t="s">
        <v>64</v>
      </c>
      <c r="C15" s="51" t="s">
        <v>65</v>
      </c>
      <c r="D15" s="52" t="s">
        <v>51</v>
      </c>
      <c r="E15" s="30" t="n">
        <v>119</v>
      </c>
      <c r="F15" s="30" t="n">
        <v>5</v>
      </c>
      <c r="G15" s="53" t="n">
        <v>142</v>
      </c>
      <c r="H15" s="53" t="n">
        <v>5</v>
      </c>
      <c r="I15" s="53" t="n">
        <v>123</v>
      </c>
      <c r="J15" s="53" t="n">
        <v>5</v>
      </c>
      <c r="K15" s="53" t="n">
        <v>119</v>
      </c>
      <c r="L15" s="53" t="n">
        <v>5</v>
      </c>
      <c r="M15" s="54" t="n">
        <f aca="false">E15+G15+I15+K15</f>
        <v>503</v>
      </c>
      <c r="N15" s="54" t="n">
        <f aca="false">F15+H15+J15+L15</f>
        <v>20</v>
      </c>
      <c r="O15" s="55" t="n">
        <f aca="false">M15/N15</f>
        <v>25.15</v>
      </c>
      <c r="P15" s="55" t="n">
        <v>575</v>
      </c>
      <c r="Q15" s="55" t="n">
        <v>60</v>
      </c>
      <c r="R15" s="55" t="n">
        <v>1</v>
      </c>
      <c r="S15" s="53" t="n">
        <v>0</v>
      </c>
      <c r="T15" s="56" t="n">
        <v>0</v>
      </c>
      <c r="U15" s="53" t="n">
        <v>18</v>
      </c>
      <c r="V15" s="54" t="n">
        <f aca="false">M15+S15</f>
        <v>503</v>
      </c>
      <c r="W15" s="55" t="n">
        <v>49.5</v>
      </c>
      <c r="X15" s="55" t="n">
        <v>0</v>
      </c>
      <c r="Y15" s="55" t="n">
        <v>20</v>
      </c>
      <c r="Z15" s="55" t="n">
        <v>0</v>
      </c>
      <c r="AA15" s="55" t="n">
        <v>0</v>
      </c>
      <c r="AB15" s="55" t="n">
        <v>1</v>
      </c>
      <c r="AC15" s="55" t="n">
        <v>0</v>
      </c>
      <c r="AD15" s="55" t="n">
        <v>2</v>
      </c>
      <c r="AE15" s="55" t="n">
        <v>20</v>
      </c>
      <c r="AF15" s="55" t="n">
        <v>6.5</v>
      </c>
      <c r="AG15" s="55" t="n">
        <v>0</v>
      </c>
      <c r="AH15" s="57" t="n">
        <f aca="false">P15+W15+R15</f>
        <v>625.5</v>
      </c>
      <c r="AI15" s="58" t="n">
        <v>0</v>
      </c>
      <c r="AJ15" s="58" t="n">
        <v>0</v>
      </c>
      <c r="AK15" s="58" t="n">
        <v>0</v>
      </c>
      <c r="AL15" s="58" t="n">
        <v>0</v>
      </c>
      <c r="AM15" s="58" t="n">
        <f aca="false">AI15+AJ15+AK15+AL15</f>
        <v>0</v>
      </c>
      <c r="AN15" s="55" t="n">
        <v>0</v>
      </c>
      <c r="AO15" s="54" t="n">
        <f aca="false">V15+AM15</f>
        <v>503</v>
      </c>
      <c r="AP15" s="59" t="n">
        <f aca="false">AH15+AN15</f>
        <v>625.5</v>
      </c>
      <c r="AQ15" s="11" t="n">
        <v>624.5</v>
      </c>
      <c r="AR15" s="60" t="n">
        <f aca="false">AP15-AQ15</f>
        <v>1</v>
      </c>
      <c r="AS15" s="11" t="n">
        <v>510</v>
      </c>
      <c r="AT15" s="61" t="n">
        <f aca="false">AO15-AS15</f>
        <v>-7</v>
      </c>
    </row>
    <row r="16" s="11" customFormat="true" ht="28.5" hidden="false" customHeight="true" outlineLevel="0" collapsed="false">
      <c r="A16" s="49" t="n">
        <v>10</v>
      </c>
      <c r="B16" s="50" t="s">
        <v>66</v>
      </c>
      <c r="C16" s="51" t="s">
        <v>67</v>
      </c>
      <c r="D16" s="52" t="s">
        <v>51</v>
      </c>
      <c r="E16" s="30" t="n">
        <v>77</v>
      </c>
      <c r="F16" s="30" t="n">
        <v>3</v>
      </c>
      <c r="G16" s="53" t="n">
        <v>97</v>
      </c>
      <c r="H16" s="53" t="n">
        <v>4</v>
      </c>
      <c r="I16" s="53" t="n">
        <v>75</v>
      </c>
      <c r="J16" s="53" t="n">
        <v>3</v>
      </c>
      <c r="K16" s="53" t="n">
        <v>153</v>
      </c>
      <c r="L16" s="53" t="n">
        <v>6</v>
      </c>
      <c r="M16" s="54" t="n">
        <f aca="false">E16+G16+I16+K16</f>
        <v>402</v>
      </c>
      <c r="N16" s="54" t="n">
        <f aca="false">F16+H16+J16+L16</f>
        <v>16</v>
      </c>
      <c r="O16" s="55" t="n">
        <f aca="false">M16/N16</f>
        <v>25.125</v>
      </c>
      <c r="P16" s="55" t="n">
        <v>461</v>
      </c>
      <c r="Q16" s="55" t="n">
        <v>48</v>
      </c>
      <c r="R16" s="55" t="n">
        <v>2.5</v>
      </c>
      <c r="S16" s="53" t="n">
        <v>0</v>
      </c>
      <c r="T16" s="56" t="n">
        <v>13</v>
      </c>
      <c r="U16" s="53" t="n">
        <v>0</v>
      </c>
      <c r="V16" s="54" t="n">
        <f aca="false">M16+S16</f>
        <v>402</v>
      </c>
      <c r="W16" s="55" t="n">
        <v>46</v>
      </c>
      <c r="X16" s="55" t="n">
        <v>21</v>
      </c>
      <c r="Y16" s="55" t="n">
        <v>0</v>
      </c>
      <c r="Z16" s="55" t="n">
        <v>0</v>
      </c>
      <c r="AA16" s="55" t="n">
        <v>0</v>
      </c>
      <c r="AB16" s="55" t="n">
        <v>1</v>
      </c>
      <c r="AC16" s="55" t="n">
        <v>0</v>
      </c>
      <c r="AD16" s="55" t="n">
        <v>1</v>
      </c>
      <c r="AE16" s="55" t="n">
        <v>18</v>
      </c>
      <c r="AF16" s="55" t="n">
        <v>5</v>
      </c>
      <c r="AG16" s="55" t="n">
        <v>0</v>
      </c>
      <c r="AH16" s="57" t="n">
        <f aca="false">P16+W16+R16</f>
        <v>509.5</v>
      </c>
      <c r="AI16" s="58" t="n">
        <v>0</v>
      </c>
      <c r="AJ16" s="58" t="n">
        <v>0</v>
      </c>
      <c r="AK16" s="58" t="n">
        <v>0</v>
      </c>
      <c r="AL16" s="58" t="n">
        <v>0</v>
      </c>
      <c r="AM16" s="58" t="n">
        <f aca="false">AI16+AJ16+AK16+AL16</f>
        <v>0</v>
      </c>
      <c r="AN16" s="55" t="n">
        <v>0</v>
      </c>
      <c r="AO16" s="54" t="n">
        <f aca="false">V16+AM16</f>
        <v>402</v>
      </c>
      <c r="AP16" s="59" t="n">
        <f aca="false">AH16+AN16</f>
        <v>509.5</v>
      </c>
      <c r="AQ16" s="11" t="n">
        <v>566</v>
      </c>
      <c r="AR16" s="60" t="n">
        <f aca="false">AP16-AQ16</f>
        <v>-56.5</v>
      </c>
      <c r="AS16" s="11" t="n">
        <v>462</v>
      </c>
      <c r="AT16" s="61" t="n">
        <f aca="false">AO16-AS16</f>
        <v>-60</v>
      </c>
    </row>
    <row r="17" s="11" customFormat="true" ht="28.5" hidden="false" customHeight="true" outlineLevel="0" collapsed="false">
      <c r="A17" s="49" t="n">
        <v>11</v>
      </c>
      <c r="B17" s="50" t="s">
        <v>68</v>
      </c>
      <c r="C17" s="51" t="s">
        <v>69</v>
      </c>
      <c r="D17" s="52" t="s">
        <v>51</v>
      </c>
      <c r="E17" s="30" t="n">
        <v>143</v>
      </c>
      <c r="F17" s="30" t="n">
        <v>5</v>
      </c>
      <c r="G17" s="53" t="n">
        <v>132</v>
      </c>
      <c r="H17" s="53" t="n">
        <v>5</v>
      </c>
      <c r="I17" s="53" t="n">
        <v>139</v>
      </c>
      <c r="J17" s="53" t="n">
        <v>5</v>
      </c>
      <c r="K17" s="53" t="n">
        <v>127</v>
      </c>
      <c r="L17" s="53" t="n">
        <v>5</v>
      </c>
      <c r="M17" s="54" t="n">
        <f aca="false">E17+G17+I17+K17</f>
        <v>541</v>
      </c>
      <c r="N17" s="54" t="n">
        <f aca="false">F17+H17+J17+L17</f>
        <v>20</v>
      </c>
      <c r="O17" s="55" t="n">
        <f aca="false">M17/N17</f>
        <v>27.05</v>
      </c>
      <c r="P17" s="55" t="n">
        <v>575</v>
      </c>
      <c r="Q17" s="55" t="n">
        <v>60</v>
      </c>
      <c r="R17" s="55" t="n">
        <v>3</v>
      </c>
      <c r="S17" s="53" t="n">
        <v>0</v>
      </c>
      <c r="T17" s="56" t="n">
        <v>0</v>
      </c>
      <c r="U17" s="53" t="n">
        <v>0</v>
      </c>
      <c r="V17" s="54" t="n">
        <f aca="false">M17+S17</f>
        <v>541</v>
      </c>
      <c r="W17" s="55" t="n">
        <v>30.5</v>
      </c>
      <c r="X17" s="55" t="n">
        <v>0</v>
      </c>
      <c r="Y17" s="55" t="n">
        <v>0</v>
      </c>
      <c r="Z17" s="55" t="n">
        <v>0</v>
      </c>
      <c r="AA17" s="55" t="n">
        <v>0</v>
      </c>
      <c r="AB17" s="55" t="n">
        <v>0</v>
      </c>
      <c r="AC17" s="55" t="n">
        <v>4</v>
      </c>
      <c r="AD17" s="55" t="n">
        <v>1</v>
      </c>
      <c r="AE17" s="55" t="n">
        <v>19</v>
      </c>
      <c r="AF17" s="55" t="n">
        <v>6.5</v>
      </c>
      <c r="AG17" s="55" t="n">
        <v>0</v>
      </c>
      <c r="AH17" s="57" t="n">
        <f aca="false">P17+W17+R17</f>
        <v>608.5</v>
      </c>
      <c r="AI17" s="58" t="n">
        <v>0</v>
      </c>
      <c r="AJ17" s="58" t="n">
        <v>0</v>
      </c>
      <c r="AK17" s="58" t="n">
        <v>0</v>
      </c>
      <c r="AL17" s="58" t="n">
        <v>0</v>
      </c>
      <c r="AM17" s="58" t="n">
        <f aca="false">AI17+AJ17+AK17+AL17</f>
        <v>0</v>
      </c>
      <c r="AN17" s="55" t="n">
        <v>0</v>
      </c>
      <c r="AO17" s="54" t="n">
        <f aca="false">V17+AM17</f>
        <v>541</v>
      </c>
      <c r="AP17" s="59" t="n">
        <f aca="false">AH17+AN17</f>
        <v>608.5</v>
      </c>
      <c r="AQ17" s="11" t="n">
        <v>614.5</v>
      </c>
      <c r="AR17" s="60" t="n">
        <f aca="false">AP17-AQ17</f>
        <v>-6</v>
      </c>
      <c r="AS17" s="11" t="n">
        <v>536</v>
      </c>
      <c r="AT17" s="61" t="n">
        <f aca="false">AO17-AS17</f>
        <v>5</v>
      </c>
    </row>
    <row r="18" s="11" customFormat="true" ht="28.5" hidden="false" customHeight="true" outlineLevel="0" collapsed="false">
      <c r="A18" s="49" t="n">
        <v>12</v>
      </c>
      <c r="B18" s="50" t="s">
        <v>70</v>
      </c>
      <c r="C18" s="51" t="s">
        <v>71</v>
      </c>
      <c r="D18" s="52" t="s">
        <v>51</v>
      </c>
      <c r="E18" s="30" t="n">
        <v>115</v>
      </c>
      <c r="F18" s="30" t="n">
        <v>4</v>
      </c>
      <c r="G18" s="53" t="n">
        <v>111</v>
      </c>
      <c r="H18" s="53" t="n">
        <v>4</v>
      </c>
      <c r="I18" s="53" t="n">
        <v>130</v>
      </c>
      <c r="J18" s="53" t="n">
        <v>5</v>
      </c>
      <c r="K18" s="53" t="n">
        <v>107</v>
      </c>
      <c r="L18" s="53" t="n">
        <v>4</v>
      </c>
      <c r="M18" s="54" t="n">
        <f aca="false">E18+G18+I18+K18</f>
        <v>463</v>
      </c>
      <c r="N18" s="54" t="n">
        <f aca="false">F18+H18+J18+L18</f>
        <v>17</v>
      </c>
      <c r="O18" s="55" t="n">
        <f aca="false">M18/N18</f>
        <v>27.2352941176471</v>
      </c>
      <c r="P18" s="55" t="n">
        <v>489</v>
      </c>
      <c r="Q18" s="55" t="n">
        <v>51</v>
      </c>
      <c r="R18" s="55" t="n">
        <v>6.5</v>
      </c>
      <c r="S18" s="53" t="n">
        <v>0</v>
      </c>
      <c r="T18" s="56" t="n">
        <v>13</v>
      </c>
      <c r="U18" s="53" t="n">
        <v>0</v>
      </c>
      <c r="V18" s="54" t="n">
        <f aca="false">M18+S18</f>
        <v>463</v>
      </c>
      <c r="W18" s="55" t="n">
        <v>42</v>
      </c>
      <c r="X18" s="55" t="n">
        <v>21</v>
      </c>
      <c r="Y18" s="55" t="n">
        <v>0</v>
      </c>
      <c r="Z18" s="55" t="n">
        <v>0</v>
      </c>
      <c r="AA18" s="55" t="n">
        <v>0</v>
      </c>
      <c r="AB18" s="55" t="n">
        <v>0</v>
      </c>
      <c r="AC18" s="55" t="n">
        <v>0</v>
      </c>
      <c r="AD18" s="55" t="n">
        <v>1</v>
      </c>
      <c r="AE18" s="55" t="n">
        <v>14</v>
      </c>
      <c r="AF18" s="55" t="n">
        <v>6</v>
      </c>
      <c r="AG18" s="55" t="n">
        <v>0</v>
      </c>
      <c r="AH18" s="57" t="n">
        <f aca="false">P18+W18+R18</f>
        <v>537.5</v>
      </c>
      <c r="AI18" s="58" t="n">
        <v>0</v>
      </c>
      <c r="AJ18" s="58" t="n">
        <v>0</v>
      </c>
      <c r="AK18" s="58" t="n">
        <v>0</v>
      </c>
      <c r="AL18" s="58" t="n">
        <v>0</v>
      </c>
      <c r="AM18" s="58" t="n">
        <f aca="false">AI18+AJ18+AK18+AL18</f>
        <v>0</v>
      </c>
      <c r="AN18" s="55" t="n">
        <v>0</v>
      </c>
      <c r="AO18" s="54" t="n">
        <f aca="false">V18+AM18</f>
        <v>463</v>
      </c>
      <c r="AP18" s="59" t="n">
        <f aca="false">AH18+AN18</f>
        <v>537.5</v>
      </c>
      <c r="AQ18" s="11" t="n">
        <v>532</v>
      </c>
      <c r="AR18" s="60" t="n">
        <f aca="false">AP18-AQ18</f>
        <v>5.5</v>
      </c>
      <c r="AS18" s="11" t="n">
        <v>449</v>
      </c>
      <c r="AT18" s="61" t="n">
        <f aca="false">AO18-AS18</f>
        <v>14</v>
      </c>
    </row>
    <row r="19" s="11" customFormat="true" ht="28.5" hidden="false" customHeight="true" outlineLevel="0" collapsed="false">
      <c r="A19" s="49" t="n">
        <v>13</v>
      </c>
      <c r="B19" s="50" t="s">
        <v>72</v>
      </c>
      <c r="C19" s="51" t="s">
        <v>73</v>
      </c>
      <c r="D19" s="52" t="s">
        <v>51</v>
      </c>
      <c r="E19" s="30" t="n">
        <v>174</v>
      </c>
      <c r="F19" s="30" t="n">
        <v>6</v>
      </c>
      <c r="G19" s="53" t="n">
        <v>167</v>
      </c>
      <c r="H19" s="53" t="n">
        <v>6</v>
      </c>
      <c r="I19" s="53" t="n">
        <v>167</v>
      </c>
      <c r="J19" s="53" t="n">
        <v>6</v>
      </c>
      <c r="K19" s="53" t="n">
        <v>150</v>
      </c>
      <c r="L19" s="53" t="n">
        <v>6</v>
      </c>
      <c r="M19" s="54" t="n">
        <f aca="false">E19+G19+I19+K19</f>
        <v>658</v>
      </c>
      <c r="N19" s="54" t="n">
        <f aca="false">F19+H19+J19+L19</f>
        <v>24</v>
      </c>
      <c r="O19" s="55" t="n">
        <f aca="false">M19/N19</f>
        <v>27.4166666666667</v>
      </c>
      <c r="P19" s="55" t="n">
        <v>690</v>
      </c>
      <c r="Q19" s="55" t="n">
        <v>72</v>
      </c>
      <c r="R19" s="55" t="n">
        <v>16</v>
      </c>
      <c r="S19" s="53" t="n">
        <v>0</v>
      </c>
      <c r="T19" s="56" t="n">
        <v>13</v>
      </c>
      <c r="U19" s="53" t="n">
        <v>0</v>
      </c>
      <c r="V19" s="54" t="n">
        <f aca="false">M19+S19</f>
        <v>658</v>
      </c>
      <c r="W19" s="55" t="n">
        <v>52.5</v>
      </c>
      <c r="X19" s="55" t="n">
        <v>21</v>
      </c>
      <c r="Y19" s="55" t="n">
        <v>0</v>
      </c>
      <c r="Z19" s="55" t="n">
        <v>0</v>
      </c>
      <c r="AA19" s="55" t="n">
        <v>0</v>
      </c>
      <c r="AB19" s="55" t="n">
        <v>0</v>
      </c>
      <c r="AC19" s="55" t="n">
        <v>0</v>
      </c>
      <c r="AD19" s="55" t="n">
        <v>1</v>
      </c>
      <c r="AE19" s="55" t="n">
        <v>23</v>
      </c>
      <c r="AF19" s="55" t="n">
        <v>7.5</v>
      </c>
      <c r="AG19" s="55" t="n">
        <v>0</v>
      </c>
      <c r="AH19" s="57" t="n">
        <f aca="false">P19+W19+R19</f>
        <v>758.5</v>
      </c>
      <c r="AI19" s="58" t="n">
        <v>15</v>
      </c>
      <c r="AJ19" s="58" t="n">
        <v>14</v>
      </c>
      <c r="AK19" s="58" t="n">
        <v>12</v>
      </c>
      <c r="AL19" s="58" t="n">
        <v>10</v>
      </c>
      <c r="AM19" s="58" t="n">
        <f aca="false">AI19+AJ19+AK19+AL19</f>
        <v>51</v>
      </c>
      <c r="AN19" s="55" t="n">
        <v>134.5</v>
      </c>
      <c r="AO19" s="54" t="n">
        <f aca="false">V19+AM19</f>
        <v>709</v>
      </c>
      <c r="AP19" s="59" t="n">
        <f aca="false">AH19+AN19</f>
        <v>893</v>
      </c>
      <c r="AQ19" s="11" t="n">
        <v>862.5</v>
      </c>
      <c r="AR19" s="60" t="n">
        <f aca="false">AP19-AQ19</f>
        <v>30.5</v>
      </c>
      <c r="AS19" s="11" t="n">
        <v>660</v>
      </c>
      <c r="AT19" s="61" t="n">
        <f aca="false">AO19-AS19</f>
        <v>49</v>
      </c>
    </row>
    <row r="20" s="11" customFormat="true" ht="28.5" hidden="false" customHeight="true" outlineLevel="0" collapsed="false">
      <c r="A20" s="49" t="n">
        <v>14</v>
      </c>
      <c r="B20" s="50" t="s">
        <v>74</v>
      </c>
      <c r="C20" s="51" t="s">
        <v>75</v>
      </c>
      <c r="D20" s="52" t="s">
        <v>51</v>
      </c>
      <c r="E20" s="30" t="n">
        <v>128</v>
      </c>
      <c r="F20" s="30" t="n">
        <v>5</v>
      </c>
      <c r="G20" s="53" t="n">
        <v>133</v>
      </c>
      <c r="H20" s="53" t="n">
        <v>5</v>
      </c>
      <c r="I20" s="53" t="n">
        <v>125</v>
      </c>
      <c r="J20" s="53" t="n">
        <v>5</v>
      </c>
      <c r="K20" s="53" t="n">
        <v>161</v>
      </c>
      <c r="L20" s="53" t="n">
        <v>6</v>
      </c>
      <c r="M20" s="54" t="n">
        <f aca="false">E20+G20+I20+K20</f>
        <v>547</v>
      </c>
      <c r="N20" s="54" t="n">
        <f aca="false">F20+H20+J20+L20</f>
        <v>21</v>
      </c>
      <c r="O20" s="55" t="n">
        <f aca="false">M20/N20</f>
        <v>26.047619047619</v>
      </c>
      <c r="P20" s="55" t="n">
        <v>604</v>
      </c>
      <c r="Q20" s="55" t="n">
        <v>63</v>
      </c>
      <c r="R20" s="55" t="n">
        <v>8.5</v>
      </c>
      <c r="S20" s="53" t="n">
        <v>0</v>
      </c>
      <c r="T20" s="56" t="n">
        <v>0</v>
      </c>
      <c r="U20" s="53" t="n">
        <v>0</v>
      </c>
      <c r="V20" s="54" t="n">
        <f aca="false">M20+S20</f>
        <v>547</v>
      </c>
      <c r="W20" s="55" t="n">
        <v>21.5</v>
      </c>
      <c r="X20" s="55" t="n">
        <v>0</v>
      </c>
      <c r="Y20" s="55" t="n">
        <v>0</v>
      </c>
      <c r="Z20" s="55" t="n">
        <v>0</v>
      </c>
      <c r="AA20" s="55" t="n">
        <v>0</v>
      </c>
      <c r="AB20" s="55" t="n">
        <v>0</v>
      </c>
      <c r="AC20" s="55" t="n">
        <v>0</v>
      </c>
      <c r="AD20" s="55" t="n">
        <v>1</v>
      </c>
      <c r="AE20" s="55" t="n">
        <v>14</v>
      </c>
      <c r="AF20" s="55" t="n">
        <v>6.5</v>
      </c>
      <c r="AG20" s="55" t="n">
        <v>0</v>
      </c>
      <c r="AH20" s="57" t="n">
        <f aca="false">P20+W20+R20</f>
        <v>634</v>
      </c>
      <c r="AI20" s="58" t="n">
        <v>0</v>
      </c>
      <c r="AJ20" s="58" t="n">
        <v>0</v>
      </c>
      <c r="AK20" s="58" t="n">
        <v>0</v>
      </c>
      <c r="AL20" s="58" t="n">
        <v>0</v>
      </c>
      <c r="AM20" s="58" t="n">
        <f aca="false">AI20+AJ20+AK20+AL20</f>
        <v>0</v>
      </c>
      <c r="AN20" s="55" t="n">
        <v>0</v>
      </c>
      <c r="AO20" s="54" t="n">
        <f aca="false">V20+AM20</f>
        <v>547</v>
      </c>
      <c r="AP20" s="59" t="n">
        <f aca="false">AH20+AN20</f>
        <v>634</v>
      </c>
      <c r="AQ20" s="11" t="n">
        <v>635.5</v>
      </c>
      <c r="AR20" s="60" t="n">
        <f aca="false">AP20-AQ20</f>
        <v>-1.5</v>
      </c>
      <c r="AS20" s="11" t="n">
        <v>562</v>
      </c>
      <c r="AT20" s="61" t="n">
        <f aca="false">AO20-AS20</f>
        <v>-15</v>
      </c>
    </row>
    <row r="21" s="11" customFormat="true" ht="28.5" hidden="false" customHeight="true" outlineLevel="0" collapsed="false">
      <c r="A21" s="49" t="n">
        <v>15</v>
      </c>
      <c r="B21" s="50" t="s">
        <v>76</v>
      </c>
      <c r="C21" s="51" t="s">
        <v>77</v>
      </c>
      <c r="D21" s="52" t="s">
        <v>48</v>
      </c>
      <c r="E21" s="30" t="n">
        <v>92</v>
      </c>
      <c r="F21" s="30" t="n">
        <v>4</v>
      </c>
      <c r="G21" s="53" t="n">
        <v>98</v>
      </c>
      <c r="H21" s="53" t="n">
        <v>4</v>
      </c>
      <c r="I21" s="53" t="n">
        <v>82</v>
      </c>
      <c r="J21" s="53" t="n">
        <v>3</v>
      </c>
      <c r="K21" s="53" t="n">
        <v>74</v>
      </c>
      <c r="L21" s="53" t="n">
        <v>3</v>
      </c>
      <c r="M21" s="54" t="n">
        <f aca="false">E21+G21+I21+K21</f>
        <v>346</v>
      </c>
      <c r="N21" s="54" t="n">
        <f aca="false">F21+H21+J21+L21</f>
        <v>14</v>
      </c>
      <c r="O21" s="55" t="n">
        <f aca="false">M21/N21</f>
        <v>24.7142857142857</v>
      </c>
      <c r="P21" s="55" t="n">
        <v>402</v>
      </c>
      <c r="Q21" s="55" t="n">
        <v>42</v>
      </c>
      <c r="R21" s="55" t="n">
        <v>2</v>
      </c>
      <c r="S21" s="53" t="n">
        <v>0</v>
      </c>
      <c r="T21" s="56" t="n">
        <v>12</v>
      </c>
      <c r="U21" s="53" t="n">
        <v>0</v>
      </c>
      <c r="V21" s="54" t="n">
        <f aca="false">M21+S21</f>
        <v>346</v>
      </c>
      <c r="W21" s="55" t="n">
        <v>62</v>
      </c>
      <c r="X21" s="55" t="n">
        <v>21</v>
      </c>
      <c r="Y21" s="55" t="n">
        <v>0</v>
      </c>
      <c r="Z21" s="55" t="n">
        <v>21</v>
      </c>
      <c r="AA21" s="55" t="n">
        <v>0</v>
      </c>
      <c r="AB21" s="55" t="n">
        <v>0</v>
      </c>
      <c r="AC21" s="55" t="n">
        <v>0</v>
      </c>
      <c r="AD21" s="55" t="n">
        <v>0</v>
      </c>
      <c r="AE21" s="55" t="n">
        <v>15</v>
      </c>
      <c r="AF21" s="55" t="n">
        <v>5</v>
      </c>
      <c r="AG21" s="55" t="n">
        <v>0</v>
      </c>
      <c r="AH21" s="57" t="n">
        <f aca="false">P21+W21+R21</f>
        <v>466</v>
      </c>
      <c r="AI21" s="58" t="n">
        <v>14</v>
      </c>
      <c r="AJ21" s="58" t="n">
        <v>13</v>
      </c>
      <c r="AK21" s="58" t="n">
        <v>15</v>
      </c>
      <c r="AL21" s="58" t="n">
        <v>14</v>
      </c>
      <c r="AM21" s="58" t="n">
        <f aca="false">AI21+AJ21+AK21+AL21</f>
        <v>56</v>
      </c>
      <c r="AN21" s="55" t="n">
        <v>134.5</v>
      </c>
      <c r="AO21" s="54" t="n">
        <f aca="false">V21+AM21</f>
        <v>402</v>
      </c>
      <c r="AP21" s="59" t="n">
        <f aca="false">AH21+AN21</f>
        <v>600.5</v>
      </c>
      <c r="AQ21" s="11" t="n">
        <v>606.5</v>
      </c>
      <c r="AR21" s="60" t="n">
        <f aca="false">AP21-AQ21</f>
        <v>-6</v>
      </c>
      <c r="AS21" s="11" t="n">
        <v>402</v>
      </c>
      <c r="AT21" s="61" t="n">
        <f aca="false">AO21-AS21</f>
        <v>0</v>
      </c>
    </row>
    <row r="22" s="11" customFormat="true" ht="28.5" hidden="false" customHeight="true" outlineLevel="0" collapsed="false">
      <c r="A22" s="49" t="n">
        <v>16</v>
      </c>
      <c r="B22" s="50" t="s">
        <v>78</v>
      </c>
      <c r="C22" s="51" t="s">
        <v>79</v>
      </c>
      <c r="D22" s="52" t="s">
        <v>51</v>
      </c>
      <c r="E22" s="30" t="n">
        <v>129</v>
      </c>
      <c r="F22" s="30" t="n">
        <v>5</v>
      </c>
      <c r="G22" s="53" t="n">
        <v>139</v>
      </c>
      <c r="H22" s="53" t="n">
        <v>5</v>
      </c>
      <c r="I22" s="53" t="n">
        <v>126</v>
      </c>
      <c r="J22" s="53" t="n">
        <v>5</v>
      </c>
      <c r="K22" s="53" t="n">
        <v>138</v>
      </c>
      <c r="L22" s="53" t="n">
        <v>5</v>
      </c>
      <c r="M22" s="54" t="n">
        <f aca="false">E22+G22+I22+K22</f>
        <v>532</v>
      </c>
      <c r="N22" s="54" t="n">
        <f aca="false">F22+H22+J22+L22</f>
        <v>20</v>
      </c>
      <c r="O22" s="55" t="n">
        <f aca="false">M22/N22</f>
        <v>26.6</v>
      </c>
      <c r="P22" s="55" t="n">
        <v>575</v>
      </c>
      <c r="Q22" s="55" t="n">
        <v>60</v>
      </c>
      <c r="R22" s="55" t="n">
        <v>7</v>
      </c>
      <c r="S22" s="53" t="n">
        <v>0</v>
      </c>
      <c r="T22" s="56" t="n">
        <v>0</v>
      </c>
      <c r="U22" s="53" t="n">
        <v>0</v>
      </c>
      <c r="V22" s="54" t="n">
        <f aca="false">M22+S22</f>
        <v>532</v>
      </c>
      <c r="W22" s="55" t="n">
        <v>29.5</v>
      </c>
      <c r="X22" s="55" t="n">
        <v>0</v>
      </c>
      <c r="Y22" s="55" t="n">
        <v>0</v>
      </c>
      <c r="Z22" s="55" t="n">
        <v>0</v>
      </c>
      <c r="AA22" s="55" t="n">
        <v>0</v>
      </c>
      <c r="AB22" s="55" t="n">
        <v>0</v>
      </c>
      <c r="AC22" s="55" t="n">
        <v>4</v>
      </c>
      <c r="AD22" s="55" t="n">
        <v>1</v>
      </c>
      <c r="AE22" s="55" t="n">
        <v>18</v>
      </c>
      <c r="AF22" s="55" t="n">
        <v>6.5</v>
      </c>
      <c r="AG22" s="55" t="n">
        <v>0</v>
      </c>
      <c r="AH22" s="57" t="n">
        <f aca="false">P22+W22+R22</f>
        <v>611.5</v>
      </c>
      <c r="AI22" s="58" t="n">
        <v>0</v>
      </c>
      <c r="AJ22" s="58" t="n">
        <v>0</v>
      </c>
      <c r="AK22" s="58" t="n">
        <v>0</v>
      </c>
      <c r="AL22" s="58" t="n">
        <v>0</v>
      </c>
      <c r="AM22" s="58" t="n">
        <f aca="false">AI22+AJ22+AK22+AL22</f>
        <v>0</v>
      </c>
      <c r="AN22" s="55" t="n">
        <v>0</v>
      </c>
      <c r="AO22" s="54" t="n">
        <f aca="false">V22+AM22</f>
        <v>532</v>
      </c>
      <c r="AP22" s="59" t="n">
        <f aca="false">AH22+AN22</f>
        <v>611.5</v>
      </c>
      <c r="AQ22" s="11" t="n">
        <v>610</v>
      </c>
      <c r="AR22" s="60" t="n">
        <f aca="false">AP22-AQ22</f>
        <v>1.5</v>
      </c>
      <c r="AS22" s="11" t="n">
        <v>522</v>
      </c>
      <c r="AT22" s="61" t="n">
        <f aca="false">AO22-AS22</f>
        <v>10</v>
      </c>
    </row>
    <row r="23" s="11" customFormat="true" ht="28.5" hidden="false" customHeight="true" outlineLevel="0" collapsed="false">
      <c r="A23" s="49" t="n">
        <v>17</v>
      </c>
      <c r="B23" s="50" t="s">
        <v>80</v>
      </c>
      <c r="C23" s="51" t="s">
        <v>81</v>
      </c>
      <c r="D23" s="52" t="s">
        <v>51</v>
      </c>
      <c r="E23" s="30" t="n">
        <v>132</v>
      </c>
      <c r="F23" s="30" t="n">
        <v>5</v>
      </c>
      <c r="G23" s="53" t="n">
        <v>136</v>
      </c>
      <c r="H23" s="53" t="n">
        <v>5</v>
      </c>
      <c r="I23" s="53" t="n">
        <v>122</v>
      </c>
      <c r="J23" s="53" t="n">
        <v>5</v>
      </c>
      <c r="K23" s="53" t="n">
        <v>108</v>
      </c>
      <c r="L23" s="53" t="n">
        <v>4</v>
      </c>
      <c r="M23" s="54" t="n">
        <f aca="false">E23+G23+I23+K23</f>
        <v>498</v>
      </c>
      <c r="N23" s="54" t="n">
        <f aca="false">F23+H23+J23+L23</f>
        <v>19</v>
      </c>
      <c r="O23" s="55" t="n">
        <f aca="false">M23/N23</f>
        <v>26.2105263157895</v>
      </c>
      <c r="P23" s="55" t="n">
        <v>546</v>
      </c>
      <c r="Q23" s="55" t="n">
        <v>57</v>
      </c>
      <c r="R23" s="55" t="n">
        <v>10</v>
      </c>
      <c r="S23" s="53" t="n">
        <v>0</v>
      </c>
      <c r="T23" s="56" t="n">
        <v>12</v>
      </c>
      <c r="U23" s="53" t="n">
        <v>0</v>
      </c>
      <c r="V23" s="54" t="n">
        <f aca="false">M23+S23</f>
        <v>498</v>
      </c>
      <c r="W23" s="55" t="n">
        <v>42</v>
      </c>
      <c r="X23" s="55" t="n">
        <v>21</v>
      </c>
      <c r="Y23" s="55" t="n">
        <v>0</v>
      </c>
      <c r="Z23" s="55" t="n">
        <v>0</v>
      </c>
      <c r="AA23" s="55" t="n">
        <v>0</v>
      </c>
      <c r="AB23" s="55" t="n">
        <v>0</v>
      </c>
      <c r="AC23" s="55" t="n">
        <v>0</v>
      </c>
      <c r="AD23" s="55" t="n">
        <v>0</v>
      </c>
      <c r="AE23" s="55" t="n">
        <v>15</v>
      </c>
      <c r="AF23" s="55" t="n">
        <v>6</v>
      </c>
      <c r="AG23" s="55" t="n">
        <v>0</v>
      </c>
      <c r="AH23" s="57" t="n">
        <f aca="false">P23+W23+R23</f>
        <v>598</v>
      </c>
      <c r="AI23" s="58" t="n">
        <v>0</v>
      </c>
      <c r="AJ23" s="58" t="n">
        <v>0</v>
      </c>
      <c r="AK23" s="58" t="n">
        <v>0</v>
      </c>
      <c r="AL23" s="58" t="n">
        <v>0</v>
      </c>
      <c r="AM23" s="58" t="n">
        <f aca="false">AI23+AJ23+AK23+AL23</f>
        <v>0</v>
      </c>
      <c r="AN23" s="55" t="n">
        <v>0</v>
      </c>
      <c r="AO23" s="54" t="n">
        <f aca="false">V23+AM23</f>
        <v>498</v>
      </c>
      <c r="AP23" s="59" t="n">
        <f aca="false">AH23+AN23</f>
        <v>598</v>
      </c>
      <c r="AQ23" s="11" t="n">
        <v>618.5</v>
      </c>
      <c r="AR23" s="60" t="n">
        <f aca="false">AP23-AQ23</f>
        <v>-20.5</v>
      </c>
      <c r="AS23" s="11" t="n">
        <v>495</v>
      </c>
      <c r="AT23" s="61" t="n">
        <f aca="false">AO23-AS23</f>
        <v>3</v>
      </c>
    </row>
    <row r="24" s="11" customFormat="true" ht="28.5" hidden="false" customHeight="true" outlineLevel="0" collapsed="false">
      <c r="A24" s="49" t="n">
        <v>18</v>
      </c>
      <c r="B24" s="50" t="s">
        <v>82</v>
      </c>
      <c r="C24" s="62" t="s">
        <v>83</v>
      </c>
      <c r="D24" s="52" t="s">
        <v>51</v>
      </c>
      <c r="E24" s="30" t="n">
        <v>135</v>
      </c>
      <c r="F24" s="30" t="n">
        <v>5</v>
      </c>
      <c r="G24" s="53" t="n">
        <v>122</v>
      </c>
      <c r="H24" s="53" t="n">
        <v>5</v>
      </c>
      <c r="I24" s="53" t="n">
        <v>144</v>
      </c>
      <c r="J24" s="53" t="n">
        <v>5</v>
      </c>
      <c r="K24" s="53" t="n">
        <v>134</v>
      </c>
      <c r="L24" s="53" t="n">
        <v>5</v>
      </c>
      <c r="M24" s="54" t="n">
        <f aca="false">E24+G24+I24+K24</f>
        <v>535</v>
      </c>
      <c r="N24" s="54" t="n">
        <f aca="false">F24+H24+J24+L24</f>
        <v>20</v>
      </c>
      <c r="O24" s="55" t="n">
        <f aca="false">M24/N24</f>
        <v>26.75</v>
      </c>
      <c r="P24" s="55" t="n">
        <v>575</v>
      </c>
      <c r="Q24" s="55" t="n">
        <v>60</v>
      </c>
      <c r="R24" s="55" t="n">
        <v>1</v>
      </c>
      <c r="S24" s="53" t="n">
        <v>0</v>
      </c>
      <c r="T24" s="56" t="n">
        <v>12</v>
      </c>
      <c r="U24" s="53" t="n">
        <v>0</v>
      </c>
      <c r="V24" s="54" t="n">
        <f aca="false">M24+S24</f>
        <v>535</v>
      </c>
      <c r="W24" s="55" t="n">
        <v>37.5</v>
      </c>
      <c r="X24" s="55" t="n">
        <v>21</v>
      </c>
      <c r="Y24" s="55" t="n">
        <v>0</v>
      </c>
      <c r="Z24" s="55" t="n">
        <v>0</v>
      </c>
      <c r="AA24" s="55" t="n">
        <v>0</v>
      </c>
      <c r="AB24" s="55" t="n">
        <v>0</v>
      </c>
      <c r="AC24" s="55" t="n">
        <v>0</v>
      </c>
      <c r="AD24" s="55" t="n">
        <v>0</v>
      </c>
      <c r="AE24" s="55" t="n">
        <v>10</v>
      </c>
      <c r="AF24" s="55" t="n">
        <v>6.5</v>
      </c>
      <c r="AG24" s="55" t="n">
        <v>0</v>
      </c>
      <c r="AH24" s="57" t="n">
        <f aca="false">P24+W24+R24</f>
        <v>613.5</v>
      </c>
      <c r="AI24" s="58" t="n">
        <v>0</v>
      </c>
      <c r="AJ24" s="58" t="n">
        <v>0</v>
      </c>
      <c r="AK24" s="58" t="n">
        <v>0</v>
      </c>
      <c r="AL24" s="58" t="n">
        <v>0</v>
      </c>
      <c r="AM24" s="58" t="n">
        <f aca="false">AI24+AJ24+AK24+AL24</f>
        <v>0</v>
      </c>
      <c r="AN24" s="55" t="n">
        <v>0</v>
      </c>
      <c r="AO24" s="54" t="n">
        <f aca="false">V24+AM24</f>
        <v>535</v>
      </c>
      <c r="AP24" s="59" t="n">
        <f aca="false">AH24+AN24</f>
        <v>613.5</v>
      </c>
      <c r="AQ24" s="11" t="n">
        <v>461</v>
      </c>
      <c r="AR24" s="60" t="n">
        <f aca="false">AP24-AQ24</f>
        <v>152.5</v>
      </c>
      <c r="AS24" s="11" t="n">
        <v>401</v>
      </c>
      <c r="AT24" s="61" t="n">
        <f aca="false">AO24-AS24</f>
        <v>134</v>
      </c>
    </row>
    <row r="25" s="11" customFormat="true" ht="28.5" hidden="false" customHeight="true" outlineLevel="0" collapsed="false">
      <c r="A25" s="49" t="n">
        <v>19</v>
      </c>
      <c r="B25" s="50" t="s">
        <v>84</v>
      </c>
      <c r="C25" s="51" t="s">
        <v>85</v>
      </c>
      <c r="D25" s="52" t="s">
        <v>51</v>
      </c>
      <c r="E25" s="30" t="n">
        <v>69</v>
      </c>
      <c r="F25" s="30" t="n">
        <v>3</v>
      </c>
      <c r="G25" s="53" t="n">
        <v>80</v>
      </c>
      <c r="H25" s="53" t="n">
        <v>3</v>
      </c>
      <c r="I25" s="53" t="n">
        <v>77</v>
      </c>
      <c r="J25" s="53" t="n">
        <v>3</v>
      </c>
      <c r="K25" s="53" t="n">
        <v>74</v>
      </c>
      <c r="L25" s="53" t="n">
        <v>3</v>
      </c>
      <c r="M25" s="63" t="n">
        <f aca="false">E25+G25+I25+K25</f>
        <v>300</v>
      </c>
      <c r="N25" s="54" t="n">
        <f aca="false">F25+H25+J25+L25</f>
        <v>12</v>
      </c>
      <c r="O25" s="55" t="n">
        <f aca="false">M25/N25</f>
        <v>25</v>
      </c>
      <c r="P25" s="55" t="n">
        <v>345</v>
      </c>
      <c r="Q25" s="55" t="n">
        <v>36</v>
      </c>
      <c r="R25" s="55" t="n">
        <v>8.5</v>
      </c>
      <c r="S25" s="53" t="n">
        <v>0</v>
      </c>
      <c r="T25" s="56" t="n">
        <v>0</v>
      </c>
      <c r="U25" s="53" t="n">
        <v>0</v>
      </c>
      <c r="V25" s="54" t="n">
        <f aca="false">M25+S25</f>
        <v>300</v>
      </c>
      <c r="W25" s="55" t="n">
        <v>16</v>
      </c>
      <c r="X25" s="55" t="n">
        <v>0</v>
      </c>
      <c r="Y25" s="55" t="n">
        <v>0</v>
      </c>
      <c r="Z25" s="55" t="n">
        <v>0</v>
      </c>
      <c r="AA25" s="55" t="n">
        <v>0</v>
      </c>
      <c r="AB25" s="55" t="n">
        <v>1</v>
      </c>
      <c r="AC25" s="55" t="n">
        <v>0</v>
      </c>
      <c r="AD25" s="55" t="n">
        <v>0</v>
      </c>
      <c r="AE25" s="55" t="n">
        <v>10</v>
      </c>
      <c r="AF25" s="55" t="n">
        <v>5</v>
      </c>
      <c r="AG25" s="55" t="n">
        <v>0</v>
      </c>
      <c r="AH25" s="57" t="n">
        <f aca="false">P25+W25+R25</f>
        <v>369.5</v>
      </c>
      <c r="AI25" s="58" t="n">
        <v>0</v>
      </c>
      <c r="AJ25" s="58" t="n">
        <v>0</v>
      </c>
      <c r="AK25" s="58" t="n">
        <v>0</v>
      </c>
      <c r="AL25" s="58" t="n">
        <v>0</v>
      </c>
      <c r="AM25" s="58" t="n">
        <f aca="false">AI25+AJ25+AK25+AL25</f>
        <v>0</v>
      </c>
      <c r="AN25" s="55" t="n">
        <v>0</v>
      </c>
      <c r="AO25" s="54" t="n">
        <f aca="false">V25+AM25</f>
        <v>300</v>
      </c>
      <c r="AP25" s="64" t="n">
        <f aca="false">AH25+AN25</f>
        <v>369.5</v>
      </c>
      <c r="AQ25" s="11" t="n">
        <v>370.5</v>
      </c>
      <c r="AR25" s="60" t="n">
        <f aca="false">AP25-AQ25</f>
        <v>-1</v>
      </c>
      <c r="AS25" s="11" t="n">
        <v>284</v>
      </c>
      <c r="AT25" s="61" t="n">
        <f aca="false">AO25-AS25</f>
        <v>16</v>
      </c>
    </row>
    <row r="26" s="11" customFormat="true" ht="28.5" hidden="false" customHeight="true" outlineLevel="0" collapsed="false">
      <c r="A26" s="49" t="n">
        <v>20</v>
      </c>
      <c r="B26" s="50" t="s">
        <v>86</v>
      </c>
      <c r="C26" s="51" t="s">
        <v>87</v>
      </c>
      <c r="D26" s="52" t="s">
        <v>51</v>
      </c>
      <c r="E26" s="30" t="n">
        <v>127</v>
      </c>
      <c r="F26" s="30" t="n">
        <v>5</v>
      </c>
      <c r="G26" s="53" t="n">
        <v>136</v>
      </c>
      <c r="H26" s="53" t="n">
        <v>5</v>
      </c>
      <c r="I26" s="53" t="n">
        <v>140</v>
      </c>
      <c r="J26" s="53" t="n">
        <v>5</v>
      </c>
      <c r="K26" s="53" t="n">
        <v>149</v>
      </c>
      <c r="L26" s="53" t="n">
        <v>6</v>
      </c>
      <c r="M26" s="54" t="n">
        <f aca="false">E26+G26+I26+K26</f>
        <v>552</v>
      </c>
      <c r="N26" s="54" t="n">
        <f aca="false">F26+H26+J26+L26</f>
        <v>21</v>
      </c>
      <c r="O26" s="55" t="n">
        <f aca="false">M26/N26</f>
        <v>26.2857142857143</v>
      </c>
      <c r="P26" s="55" t="n">
        <v>604</v>
      </c>
      <c r="Q26" s="55" t="n">
        <v>63</v>
      </c>
      <c r="R26" s="55" t="n">
        <v>0</v>
      </c>
      <c r="S26" s="53" t="n">
        <v>0</v>
      </c>
      <c r="T26" s="56" t="n">
        <v>19</v>
      </c>
      <c r="U26" s="53" t="n">
        <v>0</v>
      </c>
      <c r="V26" s="54" t="n">
        <f aca="false">M26+S26</f>
        <v>552</v>
      </c>
      <c r="W26" s="55" t="n">
        <v>63.5</v>
      </c>
      <c r="X26" s="55" t="n">
        <v>42</v>
      </c>
      <c r="Y26" s="55" t="n">
        <v>0</v>
      </c>
      <c r="Z26" s="55" t="n">
        <v>0</v>
      </c>
      <c r="AA26" s="55" t="n">
        <v>0</v>
      </c>
      <c r="AB26" s="55" t="n">
        <v>0</v>
      </c>
      <c r="AC26" s="55" t="n">
        <v>0</v>
      </c>
      <c r="AD26" s="55" t="n">
        <v>0</v>
      </c>
      <c r="AE26" s="55" t="n">
        <v>15</v>
      </c>
      <c r="AF26" s="55" t="n">
        <v>6.5</v>
      </c>
      <c r="AG26" s="55" t="n">
        <v>0</v>
      </c>
      <c r="AH26" s="57" t="n">
        <f aca="false">P26+W26+R26</f>
        <v>667.5</v>
      </c>
      <c r="AI26" s="58" t="n">
        <v>0</v>
      </c>
      <c r="AJ26" s="58" t="n">
        <v>0</v>
      </c>
      <c r="AK26" s="58" t="n">
        <v>0</v>
      </c>
      <c r="AL26" s="58" t="n">
        <v>0</v>
      </c>
      <c r="AM26" s="58" t="n">
        <f aca="false">AI26+AJ26+AK26+AL26</f>
        <v>0</v>
      </c>
      <c r="AN26" s="55" t="n">
        <v>0</v>
      </c>
      <c r="AO26" s="54" t="n">
        <f aca="false">V26+AM26</f>
        <v>552</v>
      </c>
      <c r="AP26" s="59" t="n">
        <f aca="false">AH26+AN26</f>
        <v>667.5</v>
      </c>
      <c r="AQ26" s="11" t="n">
        <v>681.5</v>
      </c>
      <c r="AR26" s="60" t="n">
        <f aca="false">AP26-AQ26</f>
        <v>-14</v>
      </c>
      <c r="AS26" s="11" t="n">
        <v>549</v>
      </c>
      <c r="AT26" s="61" t="n">
        <f aca="false">AO26-AS26</f>
        <v>3</v>
      </c>
    </row>
    <row r="27" s="11" customFormat="true" ht="28.5" hidden="false" customHeight="true" outlineLevel="0" collapsed="false">
      <c r="A27" s="49" t="n">
        <v>21</v>
      </c>
      <c r="B27" s="50" t="s">
        <v>88</v>
      </c>
      <c r="C27" s="51" t="s">
        <v>89</v>
      </c>
      <c r="D27" s="52" t="s">
        <v>51</v>
      </c>
      <c r="E27" s="30" t="n">
        <v>130</v>
      </c>
      <c r="F27" s="30" t="n">
        <v>5</v>
      </c>
      <c r="G27" s="53" t="n">
        <v>124</v>
      </c>
      <c r="H27" s="53" t="n">
        <v>5</v>
      </c>
      <c r="I27" s="53" t="n">
        <v>127</v>
      </c>
      <c r="J27" s="53" t="n">
        <v>5</v>
      </c>
      <c r="K27" s="53" t="n">
        <v>145</v>
      </c>
      <c r="L27" s="53" t="n">
        <v>5</v>
      </c>
      <c r="M27" s="54" t="n">
        <f aca="false">E27+G27+I27+K27</f>
        <v>526</v>
      </c>
      <c r="N27" s="54" t="n">
        <f aca="false">F27+H27+J27+L27</f>
        <v>20</v>
      </c>
      <c r="O27" s="55" t="n">
        <f aca="false">M27/N27</f>
        <v>26.3</v>
      </c>
      <c r="P27" s="55" t="n">
        <v>575</v>
      </c>
      <c r="Q27" s="55" t="n">
        <v>60</v>
      </c>
      <c r="R27" s="55" t="n">
        <v>1</v>
      </c>
      <c r="S27" s="53" t="n">
        <v>0</v>
      </c>
      <c r="T27" s="56" t="n">
        <v>13</v>
      </c>
      <c r="U27" s="53" t="n">
        <v>10</v>
      </c>
      <c r="V27" s="54" t="n">
        <f aca="false">M27+S27</f>
        <v>526</v>
      </c>
      <c r="W27" s="55" t="n">
        <v>68.5</v>
      </c>
      <c r="X27" s="55" t="n">
        <v>21</v>
      </c>
      <c r="Y27" s="55" t="n">
        <v>20</v>
      </c>
      <c r="Z27" s="55" t="n">
        <v>0</v>
      </c>
      <c r="AA27" s="55" t="n">
        <v>0</v>
      </c>
      <c r="AB27" s="55" t="n">
        <v>0</v>
      </c>
      <c r="AC27" s="55" t="n">
        <v>0</v>
      </c>
      <c r="AD27" s="55" t="n">
        <v>1</v>
      </c>
      <c r="AE27" s="55" t="n">
        <v>20</v>
      </c>
      <c r="AF27" s="55" t="n">
        <v>6.5</v>
      </c>
      <c r="AG27" s="55" t="n">
        <v>0</v>
      </c>
      <c r="AH27" s="57" t="n">
        <f aca="false">P27+W27+R27</f>
        <v>644.5</v>
      </c>
      <c r="AI27" s="58" t="n">
        <v>15</v>
      </c>
      <c r="AJ27" s="58" t="n">
        <v>14</v>
      </c>
      <c r="AK27" s="58" t="n">
        <v>16</v>
      </c>
      <c r="AL27" s="58" t="n">
        <v>22</v>
      </c>
      <c r="AM27" s="58" t="n">
        <f aca="false">AI27+AJ27+AK27+AL27</f>
        <v>67</v>
      </c>
      <c r="AN27" s="55" t="n">
        <v>166</v>
      </c>
      <c r="AO27" s="54" t="n">
        <f aca="false">V27+AM27</f>
        <v>593</v>
      </c>
      <c r="AP27" s="59" t="n">
        <f aca="false">AH27+AN27</f>
        <v>810.5</v>
      </c>
      <c r="AQ27" s="11" t="n">
        <v>839.5</v>
      </c>
      <c r="AR27" s="60" t="n">
        <f aca="false">AP27-AQ27</f>
        <v>-29</v>
      </c>
      <c r="AS27" s="11" t="n">
        <v>622</v>
      </c>
      <c r="AT27" s="61" t="n">
        <f aca="false">AO27-AS27</f>
        <v>-29</v>
      </c>
    </row>
    <row r="28" s="11" customFormat="true" ht="28.5" hidden="false" customHeight="true" outlineLevel="0" collapsed="false">
      <c r="A28" s="49" t="n">
        <v>22</v>
      </c>
      <c r="B28" s="50" t="s">
        <v>90</v>
      </c>
      <c r="C28" s="51" t="s">
        <v>91</v>
      </c>
      <c r="D28" s="52" t="s">
        <v>48</v>
      </c>
      <c r="E28" s="30" t="n">
        <v>130</v>
      </c>
      <c r="F28" s="30" t="n">
        <v>5</v>
      </c>
      <c r="G28" s="53" t="n">
        <v>104</v>
      </c>
      <c r="H28" s="53" t="n">
        <v>4</v>
      </c>
      <c r="I28" s="53" t="n">
        <v>105</v>
      </c>
      <c r="J28" s="53" t="n">
        <v>4</v>
      </c>
      <c r="K28" s="53" t="n">
        <v>101</v>
      </c>
      <c r="L28" s="53" t="n">
        <v>4</v>
      </c>
      <c r="M28" s="63" t="n">
        <f aca="false">E28+G28+I28+K28</f>
        <v>440</v>
      </c>
      <c r="N28" s="54" t="n">
        <f aca="false">F28+H28+J28+L28</f>
        <v>17</v>
      </c>
      <c r="O28" s="55" t="n">
        <f aca="false">M28/N28</f>
        <v>25.8823529411765</v>
      </c>
      <c r="P28" s="55" t="n">
        <v>488</v>
      </c>
      <c r="Q28" s="55" t="n">
        <v>51</v>
      </c>
      <c r="R28" s="55" t="n">
        <v>9</v>
      </c>
      <c r="S28" s="53" t="n">
        <v>0</v>
      </c>
      <c r="T28" s="56" t="n">
        <v>12</v>
      </c>
      <c r="U28" s="53" t="n">
        <v>0</v>
      </c>
      <c r="V28" s="54" t="n">
        <f aca="false">M28+S28</f>
        <v>440</v>
      </c>
      <c r="W28" s="55" t="n">
        <v>66.5</v>
      </c>
      <c r="X28" s="55" t="n">
        <v>21</v>
      </c>
      <c r="Y28" s="55" t="n">
        <v>0</v>
      </c>
      <c r="Z28" s="55" t="n">
        <v>21</v>
      </c>
      <c r="AA28" s="55" t="n">
        <v>0</v>
      </c>
      <c r="AB28" s="55" t="n">
        <v>0</v>
      </c>
      <c r="AC28" s="55" t="n">
        <v>0</v>
      </c>
      <c r="AD28" s="55" t="n">
        <v>2</v>
      </c>
      <c r="AE28" s="55" t="n">
        <v>16</v>
      </c>
      <c r="AF28" s="55" t="n">
        <v>6.5</v>
      </c>
      <c r="AG28" s="55" t="n">
        <v>0</v>
      </c>
      <c r="AH28" s="57" t="n">
        <f aca="false">P28+W28+R28</f>
        <v>563.5</v>
      </c>
      <c r="AI28" s="58" t="n">
        <v>0</v>
      </c>
      <c r="AJ28" s="58" t="n">
        <v>0</v>
      </c>
      <c r="AK28" s="58" t="n">
        <v>0</v>
      </c>
      <c r="AL28" s="58" t="n">
        <v>0</v>
      </c>
      <c r="AM28" s="58" t="n">
        <f aca="false">AI28+AJ28+AK28+AL28</f>
        <v>0</v>
      </c>
      <c r="AN28" s="55" t="n">
        <v>0</v>
      </c>
      <c r="AO28" s="54" t="n">
        <f aca="false">V28+AM28</f>
        <v>440</v>
      </c>
      <c r="AP28" s="64" t="n">
        <f aca="false">AH28+AN28</f>
        <v>563.5</v>
      </c>
      <c r="AQ28" s="11" t="n">
        <v>569.5</v>
      </c>
      <c r="AR28" s="60" t="n">
        <f aca="false">AP28-AQ28</f>
        <v>-6</v>
      </c>
      <c r="AS28" s="11" t="n">
        <v>424</v>
      </c>
      <c r="AT28" s="61" t="n">
        <f aca="false">AO28-AS28</f>
        <v>16</v>
      </c>
    </row>
    <row r="29" s="11" customFormat="true" ht="28.5" hidden="false" customHeight="true" outlineLevel="0" collapsed="false">
      <c r="A29" s="49" t="n">
        <v>23</v>
      </c>
      <c r="B29" s="50" t="s">
        <v>92</v>
      </c>
      <c r="C29" s="51" t="s">
        <v>93</v>
      </c>
      <c r="D29" s="52" t="s">
        <v>51</v>
      </c>
      <c r="E29" s="30" t="n">
        <v>150</v>
      </c>
      <c r="F29" s="30" t="n">
        <v>6</v>
      </c>
      <c r="G29" s="53" t="n">
        <v>154</v>
      </c>
      <c r="H29" s="53" t="n">
        <v>6</v>
      </c>
      <c r="I29" s="53" t="n">
        <v>145</v>
      </c>
      <c r="J29" s="53" t="n">
        <v>5</v>
      </c>
      <c r="K29" s="53" t="n">
        <v>157</v>
      </c>
      <c r="L29" s="53" t="n">
        <v>6</v>
      </c>
      <c r="M29" s="54" t="n">
        <f aca="false">E29+G29+I29+K29</f>
        <v>606</v>
      </c>
      <c r="N29" s="54" t="n">
        <f aca="false">F29+H29+J29+L29</f>
        <v>23</v>
      </c>
      <c r="O29" s="55" t="n">
        <f aca="false">M29/N29</f>
        <v>26.3478260869565</v>
      </c>
      <c r="P29" s="55" t="n">
        <v>661</v>
      </c>
      <c r="Q29" s="55" t="n">
        <v>69</v>
      </c>
      <c r="R29" s="55" t="n">
        <v>6</v>
      </c>
      <c r="S29" s="53" t="n">
        <v>0</v>
      </c>
      <c r="T29" s="56" t="n">
        <v>0</v>
      </c>
      <c r="U29" s="53" t="n">
        <v>0</v>
      </c>
      <c r="V29" s="54" t="n">
        <f aca="false">M29+S29</f>
        <v>606</v>
      </c>
      <c r="W29" s="55" t="n">
        <v>27</v>
      </c>
      <c r="X29" s="55" t="n">
        <v>0</v>
      </c>
      <c r="Y29" s="55" t="n">
        <v>0</v>
      </c>
      <c r="Z29" s="55" t="n">
        <v>0</v>
      </c>
      <c r="AA29" s="55" t="n">
        <v>0</v>
      </c>
      <c r="AB29" s="55" t="n">
        <v>0</v>
      </c>
      <c r="AC29" s="55" t="n">
        <v>0</v>
      </c>
      <c r="AD29" s="55" t="n">
        <v>1</v>
      </c>
      <c r="AE29" s="55" t="n">
        <v>19</v>
      </c>
      <c r="AF29" s="55" t="n">
        <v>7</v>
      </c>
      <c r="AG29" s="55" t="n">
        <v>0</v>
      </c>
      <c r="AH29" s="57" t="n">
        <f aca="false">P29+W29+R29</f>
        <v>694</v>
      </c>
      <c r="AI29" s="58" t="n">
        <v>11</v>
      </c>
      <c r="AJ29" s="58" t="n">
        <v>8</v>
      </c>
      <c r="AK29" s="58" t="n">
        <v>15</v>
      </c>
      <c r="AL29" s="58" t="n">
        <v>12</v>
      </c>
      <c r="AM29" s="58" t="n">
        <f aca="false">AI29+AJ29+AK29+AL29</f>
        <v>46</v>
      </c>
      <c r="AN29" s="55" t="n">
        <v>134.5</v>
      </c>
      <c r="AO29" s="54" t="n">
        <f aca="false">V29+AM29</f>
        <v>652</v>
      </c>
      <c r="AP29" s="59" t="n">
        <f aca="false">AH29+AN29</f>
        <v>828.5</v>
      </c>
      <c r="AQ29" s="11" t="n">
        <v>787</v>
      </c>
      <c r="AR29" s="60" t="n">
        <f aca="false">AP29-AQ29</f>
        <v>41.5</v>
      </c>
      <c r="AS29" s="11" t="n">
        <v>632</v>
      </c>
      <c r="AT29" s="61" t="n">
        <f aca="false">AO29-AS29</f>
        <v>20</v>
      </c>
    </row>
    <row r="30" s="11" customFormat="true" ht="28.5" hidden="false" customHeight="true" outlineLevel="0" collapsed="false">
      <c r="A30" s="49" t="n">
        <v>24</v>
      </c>
      <c r="B30" s="50" t="s">
        <v>94</v>
      </c>
      <c r="C30" s="51" t="s">
        <v>95</v>
      </c>
      <c r="D30" s="52" t="s">
        <v>51</v>
      </c>
      <c r="E30" s="30" t="n">
        <v>184</v>
      </c>
      <c r="F30" s="30" t="n">
        <v>7</v>
      </c>
      <c r="G30" s="53" t="n">
        <v>173</v>
      </c>
      <c r="H30" s="53" t="n">
        <v>6</v>
      </c>
      <c r="I30" s="53" t="n">
        <v>198</v>
      </c>
      <c r="J30" s="53" t="n">
        <v>7</v>
      </c>
      <c r="K30" s="53" t="n">
        <v>177</v>
      </c>
      <c r="L30" s="53" t="n">
        <v>7</v>
      </c>
      <c r="M30" s="54" t="n">
        <f aca="false">E30+G30+I30+K30</f>
        <v>732</v>
      </c>
      <c r="N30" s="54" t="n">
        <f aca="false">F30+H30+J30+L30</f>
        <v>27</v>
      </c>
      <c r="O30" s="55" t="n">
        <f aca="false">M30/N30</f>
        <v>27.1111111111111</v>
      </c>
      <c r="P30" s="55" t="n">
        <v>776</v>
      </c>
      <c r="Q30" s="55" t="n">
        <v>81</v>
      </c>
      <c r="R30" s="55" t="n">
        <v>11</v>
      </c>
      <c r="S30" s="53" t="n">
        <v>0</v>
      </c>
      <c r="T30" s="56" t="n">
        <v>12</v>
      </c>
      <c r="U30" s="53" t="n">
        <v>0</v>
      </c>
      <c r="V30" s="54" t="n">
        <f aca="false">M30+S30</f>
        <v>732</v>
      </c>
      <c r="W30" s="55" t="n">
        <v>50.5</v>
      </c>
      <c r="X30" s="55" t="n">
        <v>21</v>
      </c>
      <c r="Y30" s="55" t="n">
        <v>0</v>
      </c>
      <c r="Z30" s="55" t="n">
        <v>0</v>
      </c>
      <c r="AA30" s="55" t="n">
        <v>0</v>
      </c>
      <c r="AB30" s="55" t="n">
        <v>1</v>
      </c>
      <c r="AC30" s="55" t="n">
        <v>0</v>
      </c>
      <c r="AD30" s="55" t="n">
        <v>1</v>
      </c>
      <c r="AE30" s="55" t="n">
        <v>19</v>
      </c>
      <c r="AF30" s="55" t="n">
        <v>8.5</v>
      </c>
      <c r="AG30" s="55" t="n">
        <v>0</v>
      </c>
      <c r="AH30" s="57" t="n">
        <f aca="false">P30+W30+R30</f>
        <v>837.5</v>
      </c>
      <c r="AI30" s="58" t="n">
        <v>0</v>
      </c>
      <c r="AJ30" s="58" t="n">
        <v>0</v>
      </c>
      <c r="AK30" s="58" t="n">
        <v>0</v>
      </c>
      <c r="AL30" s="58" t="n">
        <v>0</v>
      </c>
      <c r="AM30" s="58" t="n">
        <f aca="false">AI30+AJ30+AK30+AL30</f>
        <v>0</v>
      </c>
      <c r="AN30" s="55" t="n">
        <v>0</v>
      </c>
      <c r="AO30" s="54" t="n">
        <f aca="false">V30+AM30</f>
        <v>732</v>
      </c>
      <c r="AP30" s="59" t="n">
        <f aca="false">AH30+AN30</f>
        <v>837.5</v>
      </c>
      <c r="AQ30" s="11" t="n">
        <v>778.5</v>
      </c>
      <c r="AR30" s="60" t="n">
        <f aca="false">AP30-AQ30</f>
        <v>59</v>
      </c>
      <c r="AS30" s="11" t="n">
        <v>690</v>
      </c>
      <c r="AT30" s="61" t="n">
        <f aca="false">AO30-AS30</f>
        <v>42</v>
      </c>
    </row>
    <row r="31" s="11" customFormat="true" ht="28.5" hidden="false" customHeight="true" outlineLevel="0" collapsed="false">
      <c r="A31" s="49" t="n">
        <v>25</v>
      </c>
      <c r="B31" s="50" t="s">
        <v>96</v>
      </c>
      <c r="C31" s="51" t="s">
        <v>97</v>
      </c>
      <c r="D31" s="52" t="s">
        <v>48</v>
      </c>
      <c r="E31" s="30" t="n">
        <v>133</v>
      </c>
      <c r="F31" s="30" t="n">
        <v>5</v>
      </c>
      <c r="G31" s="53" t="n">
        <v>129</v>
      </c>
      <c r="H31" s="53" t="n">
        <v>5</v>
      </c>
      <c r="I31" s="53" t="n">
        <v>129</v>
      </c>
      <c r="J31" s="53" t="n">
        <v>5</v>
      </c>
      <c r="K31" s="53" t="n">
        <v>156</v>
      </c>
      <c r="L31" s="53" t="n">
        <v>6</v>
      </c>
      <c r="M31" s="54" t="n">
        <f aca="false">E31+G31+I31+K31</f>
        <v>547</v>
      </c>
      <c r="N31" s="54" t="n">
        <f aca="false">F31+H31+J31+L31</f>
        <v>21</v>
      </c>
      <c r="O31" s="55" t="n">
        <f aca="false">M31/N31</f>
        <v>26.047619047619</v>
      </c>
      <c r="P31" s="55" t="n">
        <v>604</v>
      </c>
      <c r="Q31" s="55" t="n">
        <v>63</v>
      </c>
      <c r="R31" s="55" t="n">
        <v>7.5</v>
      </c>
      <c r="S31" s="53" t="n">
        <v>0</v>
      </c>
      <c r="T31" s="56" t="n">
        <v>12</v>
      </c>
      <c r="U31" s="53" t="n">
        <v>3</v>
      </c>
      <c r="V31" s="54" t="n">
        <f aca="false">M31+S31</f>
        <v>547</v>
      </c>
      <c r="W31" s="55" t="n">
        <v>73</v>
      </c>
      <c r="X31" s="55" t="n">
        <v>21</v>
      </c>
      <c r="Y31" s="55" t="n">
        <v>20</v>
      </c>
      <c r="Z31" s="55" t="n">
        <v>0</v>
      </c>
      <c r="AA31" s="55" t="n">
        <v>0</v>
      </c>
      <c r="AB31" s="55" t="n">
        <v>0</v>
      </c>
      <c r="AC31" s="55" t="n">
        <v>4</v>
      </c>
      <c r="AD31" s="55" t="n">
        <v>1</v>
      </c>
      <c r="AE31" s="55" t="n">
        <v>20</v>
      </c>
      <c r="AF31" s="55" t="n">
        <v>7</v>
      </c>
      <c r="AG31" s="55" t="n">
        <v>0</v>
      </c>
      <c r="AH31" s="57" t="n">
        <f aca="false">P31+W31+R31</f>
        <v>684.5</v>
      </c>
      <c r="AI31" s="58" t="n">
        <v>0</v>
      </c>
      <c r="AJ31" s="58" t="n">
        <v>0</v>
      </c>
      <c r="AK31" s="58" t="n">
        <v>0</v>
      </c>
      <c r="AL31" s="58" t="n">
        <v>0</v>
      </c>
      <c r="AM31" s="58" t="n">
        <f aca="false">AI31+AJ31+AK31+AL31</f>
        <v>0</v>
      </c>
      <c r="AN31" s="55" t="n">
        <v>0</v>
      </c>
      <c r="AO31" s="54" t="n">
        <f aca="false">V31+AM31</f>
        <v>547</v>
      </c>
      <c r="AP31" s="59" t="n">
        <f aca="false">AH31+AN31</f>
        <v>684.5</v>
      </c>
      <c r="AQ31" s="11" t="n">
        <v>695</v>
      </c>
      <c r="AR31" s="60" t="n">
        <f aca="false">AP31-AQ31</f>
        <v>-10.5</v>
      </c>
      <c r="AS31" s="11" t="n">
        <v>543</v>
      </c>
      <c r="AT31" s="61" t="n">
        <f aca="false">AO31-AS31</f>
        <v>4</v>
      </c>
    </row>
    <row r="32" s="11" customFormat="true" ht="28.5" hidden="false" customHeight="true" outlineLevel="0" collapsed="false">
      <c r="A32" s="49" t="n">
        <v>26</v>
      </c>
      <c r="B32" s="50" t="s">
        <v>98</v>
      </c>
      <c r="C32" s="51" t="s">
        <v>99</v>
      </c>
      <c r="D32" s="52" t="s">
        <v>51</v>
      </c>
      <c r="E32" s="30" t="n">
        <v>122</v>
      </c>
      <c r="F32" s="30" t="n">
        <v>5</v>
      </c>
      <c r="G32" s="53" t="n">
        <v>116</v>
      </c>
      <c r="H32" s="53" t="n">
        <v>4</v>
      </c>
      <c r="I32" s="53" t="n">
        <v>109</v>
      </c>
      <c r="J32" s="53" t="n">
        <v>4</v>
      </c>
      <c r="K32" s="53" t="n">
        <v>139</v>
      </c>
      <c r="L32" s="53" t="n">
        <v>5</v>
      </c>
      <c r="M32" s="54" t="n">
        <f aca="false">E32+G32+I32+K32</f>
        <v>486</v>
      </c>
      <c r="N32" s="54" t="n">
        <f aca="false">F32+H32+J32+L32</f>
        <v>18</v>
      </c>
      <c r="O32" s="55" t="n">
        <f aca="false">M32/N32</f>
        <v>27</v>
      </c>
      <c r="P32" s="55" t="n">
        <v>517</v>
      </c>
      <c r="Q32" s="55" t="n">
        <v>54</v>
      </c>
      <c r="R32" s="55" t="n">
        <v>0</v>
      </c>
      <c r="S32" s="53" t="n">
        <v>0</v>
      </c>
      <c r="T32" s="56" t="n">
        <v>13</v>
      </c>
      <c r="U32" s="53" t="n">
        <v>0</v>
      </c>
      <c r="V32" s="54" t="n">
        <f aca="false">M32+S32</f>
        <v>486</v>
      </c>
      <c r="W32" s="55" t="n">
        <v>48</v>
      </c>
      <c r="X32" s="55" t="n">
        <v>21</v>
      </c>
      <c r="Y32" s="55" t="n">
        <v>0</v>
      </c>
      <c r="Z32" s="55" t="n">
        <v>0</v>
      </c>
      <c r="AA32" s="55" t="n">
        <v>0</v>
      </c>
      <c r="AB32" s="55" t="n">
        <v>1</v>
      </c>
      <c r="AC32" s="55" t="n">
        <v>0</v>
      </c>
      <c r="AD32" s="55" t="n">
        <v>1</v>
      </c>
      <c r="AE32" s="55" t="n">
        <v>19</v>
      </c>
      <c r="AF32" s="55" t="n">
        <v>6</v>
      </c>
      <c r="AG32" s="55" t="n">
        <v>0</v>
      </c>
      <c r="AH32" s="57" t="n">
        <f aca="false">P32+W32+R32</f>
        <v>565</v>
      </c>
      <c r="AI32" s="58" t="n">
        <v>0</v>
      </c>
      <c r="AJ32" s="58" t="n">
        <v>0</v>
      </c>
      <c r="AK32" s="58" t="n">
        <v>0</v>
      </c>
      <c r="AL32" s="58" t="n">
        <v>0</v>
      </c>
      <c r="AM32" s="58" t="n">
        <f aca="false">AI32+AJ32+AK32+AL32</f>
        <v>0</v>
      </c>
      <c r="AN32" s="55" t="n">
        <v>0</v>
      </c>
      <c r="AO32" s="54" t="n">
        <f aca="false">V32+AM32</f>
        <v>486</v>
      </c>
      <c r="AP32" s="59" t="n">
        <f aca="false">AH32+AN32</f>
        <v>565</v>
      </c>
      <c r="AQ32" s="11" t="n">
        <v>597</v>
      </c>
      <c r="AR32" s="60" t="n">
        <f aca="false">AP32-AQ32</f>
        <v>-32</v>
      </c>
      <c r="AS32" s="11" t="n">
        <v>505</v>
      </c>
      <c r="AT32" s="61" t="n">
        <f aca="false">AO32-AS32</f>
        <v>-19</v>
      </c>
    </row>
    <row r="33" s="11" customFormat="true" ht="28.5" hidden="false" customHeight="true" outlineLevel="0" collapsed="false">
      <c r="A33" s="49" t="n">
        <v>27</v>
      </c>
      <c r="B33" s="50" t="s">
        <v>100</v>
      </c>
      <c r="C33" s="51" t="s">
        <v>101</v>
      </c>
      <c r="D33" s="52" t="s">
        <v>51</v>
      </c>
      <c r="E33" s="30" t="n">
        <v>122</v>
      </c>
      <c r="F33" s="30" t="n">
        <v>5</v>
      </c>
      <c r="G33" s="53" t="n">
        <v>112</v>
      </c>
      <c r="H33" s="53" t="n">
        <v>4</v>
      </c>
      <c r="I33" s="53" t="n">
        <v>115</v>
      </c>
      <c r="J33" s="53" t="n">
        <v>4</v>
      </c>
      <c r="K33" s="53" t="n">
        <v>131</v>
      </c>
      <c r="L33" s="53" t="n">
        <v>5</v>
      </c>
      <c r="M33" s="54" t="n">
        <f aca="false">E33+G33+I33+K33</f>
        <v>480</v>
      </c>
      <c r="N33" s="54" t="n">
        <f aca="false">F33+H33+J33+L33</f>
        <v>18</v>
      </c>
      <c r="O33" s="55" t="n">
        <f aca="false">M33/N33</f>
        <v>26.6666666666667</v>
      </c>
      <c r="P33" s="55" t="n">
        <v>517</v>
      </c>
      <c r="Q33" s="55" t="n">
        <v>54</v>
      </c>
      <c r="R33" s="55" t="n">
        <v>4</v>
      </c>
      <c r="S33" s="53" t="n">
        <v>0</v>
      </c>
      <c r="T33" s="56" t="n">
        <v>0</v>
      </c>
      <c r="U33" s="53" t="n">
        <v>0</v>
      </c>
      <c r="V33" s="54" t="n">
        <f aca="false">M33+S33</f>
        <v>480</v>
      </c>
      <c r="W33" s="55" t="n">
        <v>26</v>
      </c>
      <c r="X33" s="55" t="n">
        <v>0</v>
      </c>
      <c r="Y33" s="55" t="n">
        <v>0</v>
      </c>
      <c r="Z33" s="55" t="n">
        <v>0</v>
      </c>
      <c r="AA33" s="55" t="n">
        <v>0</v>
      </c>
      <c r="AB33" s="55" t="n">
        <v>1</v>
      </c>
      <c r="AC33" s="55" t="n">
        <v>0</v>
      </c>
      <c r="AD33" s="55" t="n">
        <v>1</v>
      </c>
      <c r="AE33" s="55" t="n">
        <v>18</v>
      </c>
      <c r="AF33" s="55" t="n">
        <v>6</v>
      </c>
      <c r="AG33" s="55" t="n">
        <v>0</v>
      </c>
      <c r="AH33" s="57" t="n">
        <f aca="false">P33+W33+R33</f>
        <v>547</v>
      </c>
      <c r="AI33" s="58" t="n">
        <v>0</v>
      </c>
      <c r="AJ33" s="58" t="n">
        <v>0</v>
      </c>
      <c r="AK33" s="58" t="n">
        <v>0</v>
      </c>
      <c r="AL33" s="58" t="n">
        <v>0</v>
      </c>
      <c r="AM33" s="58" t="n">
        <f aca="false">AI33+AJ33+AK33+AL33</f>
        <v>0</v>
      </c>
      <c r="AN33" s="55" t="n">
        <v>0</v>
      </c>
      <c r="AO33" s="54" t="n">
        <f aca="false">V33+AM33</f>
        <v>480</v>
      </c>
      <c r="AP33" s="59" t="n">
        <f aca="false">AH33+AN33</f>
        <v>547</v>
      </c>
      <c r="AQ33" s="11" t="n">
        <v>575</v>
      </c>
      <c r="AR33" s="60" t="n">
        <f aca="false">AP33-AQ33</f>
        <v>-28</v>
      </c>
      <c r="AS33" s="11" t="n">
        <v>484</v>
      </c>
      <c r="AT33" s="61" t="n">
        <f aca="false">AO33-AS33</f>
        <v>-4</v>
      </c>
    </row>
    <row r="34" s="11" customFormat="true" ht="28.5" hidden="false" customHeight="true" outlineLevel="0" collapsed="false">
      <c r="A34" s="49" t="n">
        <v>28</v>
      </c>
      <c r="B34" s="50" t="s">
        <v>102</v>
      </c>
      <c r="C34" s="51" t="s">
        <v>103</v>
      </c>
      <c r="D34" s="52" t="s">
        <v>51</v>
      </c>
      <c r="E34" s="30" t="n">
        <v>163</v>
      </c>
      <c r="F34" s="30" t="n">
        <v>6</v>
      </c>
      <c r="G34" s="53" t="n">
        <v>137</v>
      </c>
      <c r="H34" s="53" t="n">
        <v>5</v>
      </c>
      <c r="I34" s="53" t="n">
        <v>142</v>
      </c>
      <c r="J34" s="53" t="n">
        <v>5</v>
      </c>
      <c r="K34" s="53" t="n">
        <v>124</v>
      </c>
      <c r="L34" s="53" t="n">
        <v>5</v>
      </c>
      <c r="M34" s="54" t="n">
        <f aca="false">E34+G34+I34+K34</f>
        <v>566</v>
      </c>
      <c r="N34" s="54" t="n">
        <f aca="false">F34+H34+J34+L34</f>
        <v>21</v>
      </c>
      <c r="O34" s="55" t="n">
        <f aca="false">M34/N34</f>
        <v>26.952380952381</v>
      </c>
      <c r="P34" s="55" t="n">
        <v>603</v>
      </c>
      <c r="Q34" s="55" t="n">
        <v>63</v>
      </c>
      <c r="R34" s="55" t="n">
        <v>2</v>
      </c>
      <c r="S34" s="53" t="n">
        <v>0</v>
      </c>
      <c r="T34" s="56" t="n">
        <v>13</v>
      </c>
      <c r="U34" s="53" t="n">
        <v>0</v>
      </c>
      <c r="V34" s="54" t="n">
        <f aca="false">M34+S34</f>
        <v>566</v>
      </c>
      <c r="W34" s="55" t="n">
        <v>47.5</v>
      </c>
      <c r="X34" s="55" t="n">
        <v>21</v>
      </c>
      <c r="Y34" s="55" t="n">
        <v>0</v>
      </c>
      <c r="Z34" s="55" t="n">
        <v>0</v>
      </c>
      <c r="AA34" s="55" t="n">
        <v>0</v>
      </c>
      <c r="AB34" s="55" t="n">
        <v>1</v>
      </c>
      <c r="AC34" s="55" t="n">
        <v>0</v>
      </c>
      <c r="AD34" s="55" t="n">
        <v>1</v>
      </c>
      <c r="AE34" s="55" t="n">
        <v>18</v>
      </c>
      <c r="AF34" s="55" t="n">
        <v>6.5</v>
      </c>
      <c r="AG34" s="55" t="n">
        <v>0</v>
      </c>
      <c r="AH34" s="57" t="n">
        <f aca="false">P34+W34+R34</f>
        <v>652.5</v>
      </c>
      <c r="AI34" s="58" t="n">
        <v>0</v>
      </c>
      <c r="AJ34" s="58" t="n">
        <v>0</v>
      </c>
      <c r="AK34" s="58" t="n">
        <v>0</v>
      </c>
      <c r="AL34" s="58" t="n">
        <v>0</v>
      </c>
      <c r="AM34" s="58" t="n">
        <f aca="false">AI34+AJ34+AK34+AL34</f>
        <v>0</v>
      </c>
      <c r="AN34" s="55" t="n">
        <v>0</v>
      </c>
      <c r="AO34" s="54" t="n">
        <f aca="false">V34+AM34</f>
        <v>566</v>
      </c>
      <c r="AP34" s="59" t="n">
        <f aca="false">AH34+AN34</f>
        <v>652.5</v>
      </c>
      <c r="AQ34" s="11" t="n">
        <v>632.5</v>
      </c>
      <c r="AR34" s="60" t="n">
        <f aca="false">AP34-AQ34</f>
        <v>20</v>
      </c>
      <c r="AS34" s="11" t="n">
        <v>543</v>
      </c>
      <c r="AT34" s="61" t="n">
        <f aca="false">AO34-AS34</f>
        <v>23</v>
      </c>
    </row>
    <row r="35" s="11" customFormat="true" ht="28.5" hidden="false" customHeight="true" outlineLevel="0" collapsed="false">
      <c r="A35" s="49" t="n">
        <v>29</v>
      </c>
      <c r="B35" s="50" t="s">
        <v>104</v>
      </c>
      <c r="C35" s="51" t="s">
        <v>105</v>
      </c>
      <c r="D35" s="52" t="s">
        <v>51</v>
      </c>
      <c r="E35" s="30" t="n">
        <v>175</v>
      </c>
      <c r="F35" s="30" t="n">
        <v>7</v>
      </c>
      <c r="G35" s="53" t="n">
        <v>193</v>
      </c>
      <c r="H35" s="53" t="n">
        <v>7</v>
      </c>
      <c r="I35" s="53" t="n">
        <v>169</v>
      </c>
      <c r="J35" s="53" t="n">
        <v>6</v>
      </c>
      <c r="K35" s="53" t="n">
        <v>171</v>
      </c>
      <c r="L35" s="53" t="n">
        <v>6</v>
      </c>
      <c r="M35" s="54" t="n">
        <f aca="false">E35+G35+I35+K35</f>
        <v>708</v>
      </c>
      <c r="N35" s="54" t="n">
        <f aca="false">F35+H35+J35+L35</f>
        <v>26</v>
      </c>
      <c r="O35" s="55" t="n">
        <f aca="false">M35/N35</f>
        <v>27.2307692307692</v>
      </c>
      <c r="P35" s="55" t="n">
        <v>747</v>
      </c>
      <c r="Q35" s="55" t="n">
        <v>78</v>
      </c>
      <c r="R35" s="55" t="n">
        <v>7</v>
      </c>
      <c r="S35" s="53" t="n">
        <v>0</v>
      </c>
      <c r="T35" s="56" t="n">
        <v>13</v>
      </c>
      <c r="U35" s="53" t="n">
        <v>0</v>
      </c>
      <c r="V35" s="54" t="n">
        <f aca="false">M35+S35</f>
        <v>708</v>
      </c>
      <c r="W35" s="55" t="n">
        <v>53</v>
      </c>
      <c r="X35" s="55" t="n">
        <v>21</v>
      </c>
      <c r="Y35" s="55" t="n">
        <v>0</v>
      </c>
      <c r="Z35" s="55" t="n">
        <v>0</v>
      </c>
      <c r="AA35" s="55" t="n">
        <v>0</v>
      </c>
      <c r="AB35" s="55" t="n">
        <v>0</v>
      </c>
      <c r="AC35" s="55" t="n">
        <v>0</v>
      </c>
      <c r="AD35" s="55" t="n">
        <v>1</v>
      </c>
      <c r="AE35" s="55" t="n">
        <v>23</v>
      </c>
      <c r="AF35" s="55" t="n">
        <v>8</v>
      </c>
      <c r="AG35" s="55" t="n">
        <v>0</v>
      </c>
      <c r="AH35" s="57" t="n">
        <f aca="false">P35+W35+R35</f>
        <v>807</v>
      </c>
      <c r="AI35" s="58" t="n">
        <v>16</v>
      </c>
      <c r="AJ35" s="58" t="n">
        <v>16</v>
      </c>
      <c r="AK35" s="58" t="n">
        <v>16</v>
      </c>
      <c r="AL35" s="58" t="n">
        <v>14</v>
      </c>
      <c r="AM35" s="58" t="n">
        <f aca="false">AI35+AJ35+AK35+AL35</f>
        <v>62</v>
      </c>
      <c r="AN35" s="55" t="n">
        <v>134.5</v>
      </c>
      <c r="AO35" s="54" t="n">
        <f aca="false">V35+AM35</f>
        <v>770</v>
      </c>
      <c r="AP35" s="59" t="n">
        <f aca="false">AH35+AN35</f>
        <v>941.5</v>
      </c>
      <c r="AQ35" s="11" t="n">
        <v>944</v>
      </c>
      <c r="AR35" s="60" t="n">
        <f aca="false">AP35-AQ35</f>
        <v>-2.5</v>
      </c>
      <c r="AS35" s="11" t="n">
        <v>752</v>
      </c>
      <c r="AT35" s="61" t="n">
        <f aca="false">AO35-AS35</f>
        <v>18</v>
      </c>
    </row>
    <row r="36" s="11" customFormat="true" ht="28.5" hidden="false" customHeight="true" outlineLevel="0" collapsed="false">
      <c r="A36" s="49" t="n">
        <v>30</v>
      </c>
      <c r="B36" s="50" t="s">
        <v>106</v>
      </c>
      <c r="C36" s="51" t="s">
        <v>107</v>
      </c>
      <c r="D36" s="52" t="s">
        <v>51</v>
      </c>
      <c r="E36" s="30" t="n">
        <v>137</v>
      </c>
      <c r="F36" s="30" t="n">
        <v>5</v>
      </c>
      <c r="G36" s="53" t="n">
        <v>168</v>
      </c>
      <c r="H36" s="53" t="n">
        <v>6</v>
      </c>
      <c r="I36" s="53" t="n">
        <v>150</v>
      </c>
      <c r="J36" s="53" t="n">
        <v>6</v>
      </c>
      <c r="K36" s="53" t="n">
        <v>159</v>
      </c>
      <c r="L36" s="53" t="n">
        <v>6</v>
      </c>
      <c r="M36" s="54" t="n">
        <f aca="false">E36+G36+I36+K36</f>
        <v>614</v>
      </c>
      <c r="N36" s="54" t="n">
        <f aca="false">F36+H36+J36+L36</f>
        <v>23</v>
      </c>
      <c r="O36" s="55" t="n">
        <f aca="false">M36/N36</f>
        <v>26.695652173913</v>
      </c>
      <c r="P36" s="55" t="n">
        <v>662</v>
      </c>
      <c r="Q36" s="55" t="n">
        <v>69</v>
      </c>
      <c r="R36" s="55" t="n">
        <v>6</v>
      </c>
      <c r="S36" s="53" t="n">
        <v>0</v>
      </c>
      <c r="T36" s="56" t="n">
        <v>0</v>
      </c>
      <c r="U36" s="53" t="n">
        <v>0</v>
      </c>
      <c r="V36" s="54" t="n">
        <f aca="false">M36+S36</f>
        <v>614</v>
      </c>
      <c r="W36" s="55" t="n">
        <v>48</v>
      </c>
      <c r="X36" s="55" t="n">
        <v>0</v>
      </c>
      <c r="Y36" s="55" t="n">
        <v>0</v>
      </c>
      <c r="Z36" s="55" t="n">
        <v>21</v>
      </c>
      <c r="AA36" s="55" t="n">
        <v>0</v>
      </c>
      <c r="AB36" s="55" t="n">
        <v>1</v>
      </c>
      <c r="AC36" s="55" t="n">
        <v>0</v>
      </c>
      <c r="AD36" s="55" t="n">
        <v>1</v>
      </c>
      <c r="AE36" s="55" t="n">
        <v>18</v>
      </c>
      <c r="AF36" s="55" t="n">
        <v>7</v>
      </c>
      <c r="AG36" s="55" t="n">
        <v>0</v>
      </c>
      <c r="AH36" s="57" t="n">
        <f aca="false">P36+W36+R36</f>
        <v>716</v>
      </c>
      <c r="AI36" s="58" t="n">
        <v>0</v>
      </c>
      <c r="AJ36" s="58" t="n">
        <v>0</v>
      </c>
      <c r="AK36" s="58" t="n">
        <v>0</v>
      </c>
      <c r="AL36" s="58" t="n">
        <v>0</v>
      </c>
      <c r="AM36" s="58" t="n">
        <f aca="false">AI36+AJ36+AK36+AL36</f>
        <v>0</v>
      </c>
      <c r="AN36" s="55" t="n">
        <v>0</v>
      </c>
      <c r="AO36" s="54" t="n">
        <f aca="false">V36+AM36</f>
        <v>614</v>
      </c>
      <c r="AP36" s="59" t="n">
        <f aca="false">AH36+AN36</f>
        <v>716</v>
      </c>
      <c r="AQ36" s="11" t="n">
        <v>741</v>
      </c>
      <c r="AR36" s="60" t="n">
        <f aca="false">AP36-AQ36</f>
        <v>-25</v>
      </c>
      <c r="AS36" s="11" t="n">
        <v>642</v>
      </c>
      <c r="AT36" s="61" t="n">
        <f aca="false">AO36-AS36</f>
        <v>-28</v>
      </c>
    </row>
    <row r="37" s="11" customFormat="true" ht="28.5" hidden="false" customHeight="true" outlineLevel="0" collapsed="false">
      <c r="A37" s="49" t="n">
        <v>31</v>
      </c>
      <c r="B37" s="50" t="s">
        <v>108</v>
      </c>
      <c r="C37" s="62" t="s">
        <v>109</v>
      </c>
      <c r="D37" s="52" t="s">
        <v>51</v>
      </c>
      <c r="E37" s="30" t="n">
        <v>180</v>
      </c>
      <c r="F37" s="30" t="n">
        <v>7</v>
      </c>
      <c r="G37" s="53" t="n">
        <v>163</v>
      </c>
      <c r="H37" s="53" t="n">
        <v>6</v>
      </c>
      <c r="I37" s="53" t="n">
        <v>127</v>
      </c>
      <c r="J37" s="53" t="n">
        <v>5</v>
      </c>
      <c r="K37" s="53" t="n">
        <v>154</v>
      </c>
      <c r="L37" s="53" t="n">
        <v>6</v>
      </c>
      <c r="M37" s="54" t="n">
        <f aca="false">E37+G37+I37+K37</f>
        <v>624</v>
      </c>
      <c r="N37" s="54" t="n">
        <f aca="false">F37+H37+J37+L37</f>
        <v>24</v>
      </c>
      <c r="O37" s="55" t="n">
        <f aca="false">M37/N37</f>
        <v>26</v>
      </c>
      <c r="P37" s="55" t="n">
        <v>689</v>
      </c>
      <c r="Q37" s="55" t="n">
        <v>72</v>
      </c>
      <c r="R37" s="55" t="n">
        <v>3</v>
      </c>
      <c r="S37" s="53" t="n">
        <v>0</v>
      </c>
      <c r="T37" s="56" t="n">
        <v>7</v>
      </c>
      <c r="U37" s="53" t="n">
        <v>0</v>
      </c>
      <c r="V37" s="54" t="n">
        <f aca="false">M37+S37</f>
        <v>624</v>
      </c>
      <c r="W37" s="55" t="n">
        <v>25.5</v>
      </c>
      <c r="X37" s="55" t="n">
        <v>0</v>
      </c>
      <c r="Y37" s="55" t="n">
        <v>0</v>
      </c>
      <c r="Z37" s="55" t="n">
        <v>0</v>
      </c>
      <c r="AA37" s="55" t="n">
        <v>0</v>
      </c>
      <c r="AB37" s="55" t="n">
        <v>0</v>
      </c>
      <c r="AC37" s="55" t="n">
        <v>0</v>
      </c>
      <c r="AD37" s="55" t="n">
        <v>1</v>
      </c>
      <c r="AE37" s="55" t="n">
        <v>17</v>
      </c>
      <c r="AF37" s="55" t="n">
        <v>7.5</v>
      </c>
      <c r="AG37" s="55" t="n">
        <v>0</v>
      </c>
      <c r="AH37" s="57" t="n">
        <f aca="false">P37+W37+R37</f>
        <v>717.5</v>
      </c>
      <c r="AI37" s="58" t="n">
        <v>16</v>
      </c>
      <c r="AJ37" s="58" t="n">
        <v>16</v>
      </c>
      <c r="AK37" s="58" t="n">
        <v>12</v>
      </c>
      <c r="AL37" s="58" t="n">
        <v>15</v>
      </c>
      <c r="AM37" s="58" t="n">
        <f aca="false">AI37+AJ37+AK37+AL37</f>
        <v>59</v>
      </c>
      <c r="AN37" s="55" t="n">
        <v>163.5</v>
      </c>
      <c r="AO37" s="54" t="n">
        <f aca="false">V37+AM37</f>
        <v>683</v>
      </c>
      <c r="AP37" s="59" t="n">
        <f aca="false">AH37+AN37</f>
        <v>881</v>
      </c>
      <c r="AQ37" s="11" t="n">
        <v>735</v>
      </c>
      <c r="AR37" s="60" t="n">
        <f aca="false">AP37-AQ37</f>
        <v>146</v>
      </c>
      <c r="AS37" s="11" t="n">
        <v>593</v>
      </c>
      <c r="AT37" s="61" t="n">
        <f aca="false">AO37-AS37</f>
        <v>90</v>
      </c>
    </row>
    <row r="38" s="11" customFormat="true" ht="28.5" hidden="false" customHeight="true" outlineLevel="0" collapsed="false">
      <c r="A38" s="49" t="n">
        <v>32</v>
      </c>
      <c r="B38" s="50" t="s">
        <v>110</v>
      </c>
      <c r="C38" s="51" t="s">
        <v>111</v>
      </c>
      <c r="D38" s="52" t="s">
        <v>51</v>
      </c>
      <c r="E38" s="30" t="n">
        <v>136</v>
      </c>
      <c r="F38" s="30" t="n">
        <v>5</v>
      </c>
      <c r="G38" s="53" t="n">
        <v>145</v>
      </c>
      <c r="H38" s="53" t="n">
        <v>6</v>
      </c>
      <c r="I38" s="53" t="n">
        <v>163</v>
      </c>
      <c r="J38" s="53" t="n">
        <v>6</v>
      </c>
      <c r="K38" s="53" t="n">
        <v>139</v>
      </c>
      <c r="L38" s="53" t="n">
        <v>5</v>
      </c>
      <c r="M38" s="54" t="n">
        <f aca="false">E38+G38+I38+K38</f>
        <v>583</v>
      </c>
      <c r="N38" s="54" t="n">
        <f aca="false">F38+H38+J38+L38</f>
        <v>22</v>
      </c>
      <c r="O38" s="55" t="n">
        <f aca="false">M38/N38</f>
        <v>26.5</v>
      </c>
      <c r="P38" s="55" t="n">
        <v>633</v>
      </c>
      <c r="Q38" s="55" t="n">
        <v>66</v>
      </c>
      <c r="R38" s="55" t="n">
        <v>12.5</v>
      </c>
      <c r="S38" s="53" t="n">
        <v>0</v>
      </c>
      <c r="T38" s="56" t="n">
        <v>0</v>
      </c>
      <c r="U38" s="53" t="n">
        <v>0</v>
      </c>
      <c r="V38" s="54" t="n">
        <f aca="false">M38+S38</f>
        <v>583</v>
      </c>
      <c r="W38" s="55" t="n">
        <v>31</v>
      </c>
      <c r="X38" s="55" t="n">
        <v>0</v>
      </c>
      <c r="Y38" s="55" t="n">
        <v>0</v>
      </c>
      <c r="Z38" s="55" t="n">
        <v>0</v>
      </c>
      <c r="AA38" s="55" t="n">
        <v>0</v>
      </c>
      <c r="AB38" s="55" t="n">
        <v>0</v>
      </c>
      <c r="AC38" s="55" t="n">
        <v>0</v>
      </c>
      <c r="AD38" s="55" t="n">
        <v>1</v>
      </c>
      <c r="AE38" s="55" t="n">
        <v>23</v>
      </c>
      <c r="AF38" s="55" t="n">
        <v>7</v>
      </c>
      <c r="AG38" s="55" t="n">
        <v>0</v>
      </c>
      <c r="AH38" s="57" t="n">
        <f aca="false">P38+W38+R38</f>
        <v>676.5</v>
      </c>
      <c r="AI38" s="58" t="n">
        <v>15</v>
      </c>
      <c r="AJ38" s="58" t="n">
        <v>14</v>
      </c>
      <c r="AK38" s="58" t="n">
        <v>16</v>
      </c>
      <c r="AL38" s="58" t="n">
        <v>24</v>
      </c>
      <c r="AM38" s="58" t="n">
        <f aca="false">AI38+AJ38+AK38+AL38</f>
        <v>69</v>
      </c>
      <c r="AN38" s="55" t="n">
        <v>166</v>
      </c>
      <c r="AO38" s="54" t="n">
        <f aca="false">V38+AM38</f>
        <v>652</v>
      </c>
      <c r="AP38" s="59" t="n">
        <f aca="false">AH38+AN38</f>
        <v>842.5</v>
      </c>
      <c r="AQ38" s="11" t="n">
        <v>879</v>
      </c>
      <c r="AR38" s="60" t="n">
        <f aca="false">AP38-AQ38</f>
        <v>-36.5</v>
      </c>
      <c r="AS38" s="11" t="n">
        <v>682</v>
      </c>
      <c r="AT38" s="61" t="n">
        <f aca="false">AO38-AS38</f>
        <v>-30</v>
      </c>
    </row>
    <row r="39" s="11" customFormat="true" ht="28.5" hidden="false" customHeight="true" outlineLevel="0" collapsed="false">
      <c r="A39" s="49" t="n">
        <v>33</v>
      </c>
      <c r="B39" s="50" t="s">
        <v>112</v>
      </c>
      <c r="C39" s="51" t="s">
        <v>113</v>
      </c>
      <c r="D39" s="52" t="s">
        <v>48</v>
      </c>
      <c r="E39" s="30" t="n">
        <v>129</v>
      </c>
      <c r="F39" s="30" t="n">
        <v>5</v>
      </c>
      <c r="G39" s="53" t="n">
        <v>140</v>
      </c>
      <c r="H39" s="53" t="n">
        <v>6</v>
      </c>
      <c r="I39" s="53" t="n">
        <v>137</v>
      </c>
      <c r="J39" s="53" t="n">
        <v>6</v>
      </c>
      <c r="K39" s="53" t="n">
        <v>133</v>
      </c>
      <c r="L39" s="53" t="n">
        <v>5</v>
      </c>
      <c r="M39" s="54" t="n">
        <f aca="false">E39+G39+I39+K39</f>
        <v>539</v>
      </c>
      <c r="N39" s="54" t="n">
        <f aca="false">F39+H39+J39+L39</f>
        <v>22</v>
      </c>
      <c r="O39" s="55" t="n">
        <f aca="false">M39/N39</f>
        <v>24.5</v>
      </c>
      <c r="P39" s="55" t="n">
        <v>633</v>
      </c>
      <c r="Q39" s="55" t="n">
        <v>66</v>
      </c>
      <c r="R39" s="55" t="n">
        <v>12</v>
      </c>
      <c r="S39" s="53" t="n">
        <v>20</v>
      </c>
      <c r="T39" s="56" t="n">
        <v>13</v>
      </c>
      <c r="U39" s="53" t="n">
        <v>0</v>
      </c>
      <c r="V39" s="54" t="n">
        <f aca="false">M39+S39</f>
        <v>559</v>
      </c>
      <c r="W39" s="55" t="n">
        <v>92</v>
      </c>
      <c r="X39" s="55" t="n">
        <v>21</v>
      </c>
      <c r="Y39" s="55" t="n">
        <v>9</v>
      </c>
      <c r="Z39" s="55" t="n">
        <v>0</v>
      </c>
      <c r="AA39" s="55" t="n">
        <v>35</v>
      </c>
      <c r="AB39" s="55" t="n">
        <v>0</v>
      </c>
      <c r="AC39" s="55" t="n">
        <v>0</v>
      </c>
      <c r="AD39" s="55" t="n">
        <v>1</v>
      </c>
      <c r="AE39" s="55" t="n">
        <v>19</v>
      </c>
      <c r="AF39" s="55" t="n">
        <v>7</v>
      </c>
      <c r="AG39" s="55" t="n">
        <v>0</v>
      </c>
      <c r="AH39" s="57" t="n">
        <f aca="false">P39+W39+R39</f>
        <v>737</v>
      </c>
      <c r="AI39" s="58" t="n">
        <v>0</v>
      </c>
      <c r="AJ39" s="58" t="n">
        <v>0</v>
      </c>
      <c r="AK39" s="58" t="n">
        <v>0</v>
      </c>
      <c r="AL39" s="58" t="n">
        <v>0</v>
      </c>
      <c r="AM39" s="58" t="n">
        <f aca="false">AI39+AJ39+AK39+AL39</f>
        <v>0</v>
      </c>
      <c r="AN39" s="55" t="n">
        <v>0</v>
      </c>
      <c r="AO39" s="54" t="n">
        <f aca="false">V39+AM39</f>
        <v>559</v>
      </c>
      <c r="AP39" s="59" t="n">
        <f aca="false">AH39+AN39</f>
        <v>737</v>
      </c>
      <c r="AQ39" s="11" t="n">
        <v>760</v>
      </c>
      <c r="AR39" s="60" t="n">
        <f aca="false">AP39-AQ39</f>
        <v>-23</v>
      </c>
      <c r="AS39" s="11" t="n">
        <v>582</v>
      </c>
      <c r="AT39" s="61" t="n">
        <f aca="false">AO39-AS39</f>
        <v>-23</v>
      </c>
    </row>
    <row r="40" s="11" customFormat="true" ht="28.5" hidden="false" customHeight="true" outlineLevel="0" collapsed="false">
      <c r="A40" s="49" t="n">
        <v>34</v>
      </c>
      <c r="B40" s="50" t="s">
        <v>114</v>
      </c>
      <c r="C40" s="51" t="s">
        <v>115</v>
      </c>
      <c r="D40" s="52" t="s">
        <v>51</v>
      </c>
      <c r="E40" s="30" t="n">
        <v>152</v>
      </c>
      <c r="F40" s="30" t="n">
        <v>6</v>
      </c>
      <c r="G40" s="53" t="n">
        <v>142</v>
      </c>
      <c r="H40" s="53" t="n">
        <v>5</v>
      </c>
      <c r="I40" s="53" t="n">
        <v>126</v>
      </c>
      <c r="J40" s="53" t="n">
        <v>5</v>
      </c>
      <c r="K40" s="53" t="n">
        <v>129</v>
      </c>
      <c r="L40" s="53" t="n">
        <v>5</v>
      </c>
      <c r="M40" s="54" t="n">
        <f aca="false">E40+G40+I40+K40</f>
        <v>549</v>
      </c>
      <c r="N40" s="54" t="n">
        <f aca="false">F40+H40+J40+L40</f>
        <v>21</v>
      </c>
      <c r="O40" s="55" t="n">
        <f aca="false">M40/N40</f>
        <v>26.1428571428571</v>
      </c>
      <c r="P40" s="55" t="n">
        <v>603</v>
      </c>
      <c r="Q40" s="55" t="n">
        <v>63</v>
      </c>
      <c r="R40" s="55" t="n">
        <v>4.5</v>
      </c>
      <c r="S40" s="53" t="n">
        <v>0</v>
      </c>
      <c r="T40" s="56" t="n">
        <v>13</v>
      </c>
      <c r="U40" s="53" t="n">
        <v>0</v>
      </c>
      <c r="V40" s="54" t="n">
        <f aca="false">M40+S40</f>
        <v>549</v>
      </c>
      <c r="W40" s="55" t="n">
        <v>48.5</v>
      </c>
      <c r="X40" s="55" t="n">
        <v>21</v>
      </c>
      <c r="Y40" s="55" t="n">
        <v>0</v>
      </c>
      <c r="Z40" s="55" t="n">
        <v>0</v>
      </c>
      <c r="AA40" s="55" t="n">
        <v>0</v>
      </c>
      <c r="AB40" s="55" t="n">
        <v>1</v>
      </c>
      <c r="AC40" s="55" t="n">
        <v>0</v>
      </c>
      <c r="AD40" s="55" t="n">
        <v>1</v>
      </c>
      <c r="AE40" s="55" t="n">
        <v>19</v>
      </c>
      <c r="AF40" s="55" t="n">
        <v>6.5</v>
      </c>
      <c r="AG40" s="55" t="n">
        <v>0</v>
      </c>
      <c r="AH40" s="57" t="n">
        <f aca="false">P40+W40+R40</f>
        <v>656</v>
      </c>
      <c r="AI40" s="58" t="n">
        <v>0</v>
      </c>
      <c r="AJ40" s="58" t="n">
        <v>0</v>
      </c>
      <c r="AK40" s="58" t="n">
        <v>0</v>
      </c>
      <c r="AL40" s="58" t="n">
        <v>0</v>
      </c>
      <c r="AM40" s="58" t="n">
        <f aca="false">AI40+AJ40+AK40+AL40</f>
        <v>0</v>
      </c>
      <c r="AN40" s="55" t="n">
        <v>0</v>
      </c>
      <c r="AO40" s="54" t="n">
        <f aca="false">V40+AM40</f>
        <v>549</v>
      </c>
      <c r="AP40" s="59" t="n">
        <f aca="false">AH40+AN40</f>
        <v>656</v>
      </c>
      <c r="AQ40" s="11" t="n">
        <v>630</v>
      </c>
      <c r="AR40" s="60" t="n">
        <f aca="false">AP40-AQ40</f>
        <v>26</v>
      </c>
      <c r="AS40" s="11" t="n">
        <v>530</v>
      </c>
      <c r="AT40" s="61" t="n">
        <f aca="false">AO40-AS40</f>
        <v>19</v>
      </c>
    </row>
    <row r="41" s="11" customFormat="true" ht="28.5" hidden="false" customHeight="true" outlineLevel="0" collapsed="false">
      <c r="A41" s="49" t="n">
        <v>35</v>
      </c>
      <c r="B41" s="50" t="s">
        <v>116</v>
      </c>
      <c r="C41" s="51" t="s">
        <v>117</v>
      </c>
      <c r="D41" s="52" t="s">
        <v>51</v>
      </c>
      <c r="E41" s="30" t="n">
        <v>153</v>
      </c>
      <c r="F41" s="30" t="n">
        <v>6</v>
      </c>
      <c r="G41" s="53" t="n">
        <v>148</v>
      </c>
      <c r="H41" s="53" t="n">
        <v>6</v>
      </c>
      <c r="I41" s="53" t="n">
        <v>171</v>
      </c>
      <c r="J41" s="53" t="n">
        <v>6</v>
      </c>
      <c r="K41" s="53" t="n">
        <v>222</v>
      </c>
      <c r="L41" s="53" t="n">
        <v>8</v>
      </c>
      <c r="M41" s="54" t="n">
        <f aca="false">E41+G41+I41+K41</f>
        <v>694</v>
      </c>
      <c r="N41" s="54" t="n">
        <f aca="false">F41+H41+J41+L41</f>
        <v>26</v>
      </c>
      <c r="O41" s="55" t="n">
        <f aca="false">M41/N41</f>
        <v>26.6923076923077</v>
      </c>
      <c r="P41" s="55" t="n">
        <v>748</v>
      </c>
      <c r="Q41" s="55" t="n">
        <v>78</v>
      </c>
      <c r="R41" s="55" t="n">
        <v>0</v>
      </c>
      <c r="S41" s="53" t="n">
        <v>0</v>
      </c>
      <c r="T41" s="56" t="n">
        <v>13</v>
      </c>
      <c r="U41" s="53" t="n">
        <v>0</v>
      </c>
      <c r="V41" s="54" t="n">
        <f aca="false">M41+S41</f>
        <v>694</v>
      </c>
      <c r="W41" s="55" t="n">
        <v>49</v>
      </c>
      <c r="X41" s="55" t="n">
        <v>21</v>
      </c>
      <c r="Y41" s="55" t="n">
        <v>0</v>
      </c>
      <c r="Z41" s="55" t="n">
        <v>0</v>
      </c>
      <c r="AA41" s="55" t="n">
        <v>0</v>
      </c>
      <c r="AB41" s="55" t="n">
        <v>0</v>
      </c>
      <c r="AC41" s="55" t="n">
        <v>0</v>
      </c>
      <c r="AD41" s="55" t="n">
        <v>1</v>
      </c>
      <c r="AE41" s="55" t="n">
        <v>19</v>
      </c>
      <c r="AF41" s="55" t="n">
        <v>8</v>
      </c>
      <c r="AG41" s="55" t="n">
        <v>0</v>
      </c>
      <c r="AH41" s="57" t="n">
        <f aca="false">P41+W41+R41</f>
        <v>797</v>
      </c>
      <c r="AI41" s="58" t="n">
        <v>0</v>
      </c>
      <c r="AJ41" s="58" t="n">
        <v>0</v>
      </c>
      <c r="AK41" s="58" t="n">
        <v>0</v>
      </c>
      <c r="AL41" s="58" t="n">
        <v>0</v>
      </c>
      <c r="AM41" s="58" t="n">
        <f aca="false">AI41+AJ41+AK41+AL41</f>
        <v>0</v>
      </c>
      <c r="AN41" s="55" t="n">
        <v>0</v>
      </c>
      <c r="AO41" s="54" t="n">
        <f aca="false">V41+AM41</f>
        <v>694</v>
      </c>
      <c r="AP41" s="59" t="n">
        <f aca="false">AH41+AN41</f>
        <v>797</v>
      </c>
      <c r="AQ41" s="11" t="n">
        <v>827</v>
      </c>
      <c r="AR41" s="60" t="n">
        <f aca="false">AP41-AQ41</f>
        <v>-30</v>
      </c>
      <c r="AS41" s="11" t="n">
        <v>723</v>
      </c>
      <c r="AT41" s="61" t="n">
        <f aca="false">AO41-AS41</f>
        <v>-29</v>
      </c>
    </row>
    <row r="42" s="11" customFormat="true" ht="28.5" hidden="false" customHeight="true" outlineLevel="0" collapsed="false">
      <c r="A42" s="49" t="n">
        <v>36</v>
      </c>
      <c r="B42" s="50" t="s">
        <v>118</v>
      </c>
      <c r="C42" s="51" t="s">
        <v>119</v>
      </c>
      <c r="D42" s="52" t="s">
        <v>51</v>
      </c>
      <c r="E42" s="30" t="n">
        <v>134</v>
      </c>
      <c r="F42" s="30" t="n">
        <v>5</v>
      </c>
      <c r="G42" s="53" t="n">
        <v>140</v>
      </c>
      <c r="H42" s="53" t="n">
        <v>5</v>
      </c>
      <c r="I42" s="53" t="n">
        <v>135</v>
      </c>
      <c r="J42" s="53" t="n">
        <v>5</v>
      </c>
      <c r="K42" s="53" t="n">
        <v>143</v>
      </c>
      <c r="L42" s="53" t="n">
        <v>5</v>
      </c>
      <c r="M42" s="54" t="n">
        <f aca="false">E42+G42+I42+K42</f>
        <v>552</v>
      </c>
      <c r="N42" s="54" t="n">
        <f aca="false">F42+H42+J42+L42</f>
        <v>20</v>
      </c>
      <c r="O42" s="55" t="n">
        <f aca="false">M42/N42</f>
        <v>27.6</v>
      </c>
      <c r="P42" s="55" t="n">
        <v>575</v>
      </c>
      <c r="Q42" s="55" t="n">
        <v>60</v>
      </c>
      <c r="R42" s="55" t="n">
        <v>6</v>
      </c>
      <c r="S42" s="53" t="n">
        <v>0</v>
      </c>
      <c r="T42" s="56" t="n">
        <v>13</v>
      </c>
      <c r="U42" s="53" t="n">
        <v>8</v>
      </c>
      <c r="V42" s="54" t="n">
        <f aca="false">M42+S42</f>
        <v>552</v>
      </c>
      <c r="W42" s="55" t="n">
        <v>68.5</v>
      </c>
      <c r="X42" s="55" t="n">
        <v>21</v>
      </c>
      <c r="Y42" s="55" t="n">
        <v>20</v>
      </c>
      <c r="Z42" s="55" t="n">
        <v>0</v>
      </c>
      <c r="AA42" s="55" t="n">
        <v>0</v>
      </c>
      <c r="AB42" s="55" t="n">
        <v>0</v>
      </c>
      <c r="AC42" s="55" t="n">
        <v>0</v>
      </c>
      <c r="AD42" s="55" t="n">
        <v>1</v>
      </c>
      <c r="AE42" s="55" t="n">
        <v>20</v>
      </c>
      <c r="AF42" s="55" t="n">
        <v>6.5</v>
      </c>
      <c r="AG42" s="55" t="n">
        <v>0</v>
      </c>
      <c r="AH42" s="57" t="n">
        <f aca="false">P42+W42+R42</f>
        <v>649.5</v>
      </c>
      <c r="AI42" s="58" t="n">
        <v>0</v>
      </c>
      <c r="AJ42" s="58" t="n">
        <v>0</v>
      </c>
      <c r="AK42" s="58" t="n">
        <v>0</v>
      </c>
      <c r="AL42" s="58" t="n">
        <v>0</v>
      </c>
      <c r="AM42" s="58" t="n">
        <f aca="false">AI42+AJ42+AK42+AL42</f>
        <v>0</v>
      </c>
      <c r="AN42" s="55" t="n">
        <v>0</v>
      </c>
      <c r="AO42" s="54" t="n">
        <f aca="false">V42+AM42</f>
        <v>552</v>
      </c>
      <c r="AP42" s="59" t="n">
        <f aca="false">AH42+AN42</f>
        <v>649.5</v>
      </c>
      <c r="AQ42" s="11" t="n">
        <v>672.5</v>
      </c>
      <c r="AR42" s="60" t="n">
        <f aca="false">AP42-AQ42</f>
        <v>-23</v>
      </c>
      <c r="AS42" s="11" t="n">
        <v>543</v>
      </c>
      <c r="AT42" s="61" t="n">
        <f aca="false">AO42-AS42</f>
        <v>9</v>
      </c>
    </row>
    <row r="43" s="11" customFormat="true" ht="28.5" hidden="false" customHeight="true" outlineLevel="0" collapsed="false">
      <c r="A43" s="49" t="n">
        <v>37</v>
      </c>
      <c r="B43" s="50" t="s">
        <v>120</v>
      </c>
      <c r="C43" s="51" t="s">
        <v>121</v>
      </c>
      <c r="D43" s="52" t="s">
        <v>51</v>
      </c>
      <c r="E43" s="30" t="n">
        <v>63</v>
      </c>
      <c r="F43" s="30" t="n">
        <v>3</v>
      </c>
      <c r="G43" s="53" t="n">
        <v>62</v>
      </c>
      <c r="H43" s="53" t="n">
        <v>3</v>
      </c>
      <c r="I43" s="53" t="n">
        <v>63</v>
      </c>
      <c r="J43" s="53" t="n">
        <v>3</v>
      </c>
      <c r="K43" s="53" t="n">
        <v>67</v>
      </c>
      <c r="L43" s="53" t="n">
        <v>3</v>
      </c>
      <c r="M43" s="54" t="n">
        <f aca="false">E43+G43+I43+K43</f>
        <v>255</v>
      </c>
      <c r="N43" s="54" t="n">
        <f aca="false">F43+H43+J43+L43</f>
        <v>12</v>
      </c>
      <c r="O43" s="55" t="n">
        <f aca="false">M43/N43</f>
        <v>21.25</v>
      </c>
      <c r="P43" s="55" t="n">
        <v>345</v>
      </c>
      <c r="Q43" s="55" t="n">
        <v>36</v>
      </c>
      <c r="R43" s="55" t="n">
        <v>2</v>
      </c>
      <c r="S43" s="53" t="n">
        <v>0</v>
      </c>
      <c r="T43" s="56" t="n">
        <v>12</v>
      </c>
      <c r="U43" s="53" t="n">
        <v>0</v>
      </c>
      <c r="V43" s="54" t="n">
        <f aca="false">M43+S43</f>
        <v>255</v>
      </c>
      <c r="W43" s="55" t="n">
        <v>37</v>
      </c>
      <c r="X43" s="55" t="n">
        <v>21</v>
      </c>
      <c r="Y43" s="55" t="n">
        <v>0</v>
      </c>
      <c r="Z43" s="55" t="n">
        <v>0</v>
      </c>
      <c r="AA43" s="55" t="n">
        <v>0</v>
      </c>
      <c r="AB43" s="55" t="n">
        <v>0</v>
      </c>
      <c r="AC43" s="55" t="n">
        <v>0</v>
      </c>
      <c r="AD43" s="55" t="n">
        <v>1</v>
      </c>
      <c r="AE43" s="55" t="n">
        <v>10</v>
      </c>
      <c r="AF43" s="55" t="n">
        <v>5</v>
      </c>
      <c r="AG43" s="55" t="n">
        <v>0</v>
      </c>
      <c r="AH43" s="57" t="n">
        <f aca="false">P43+W43+R43</f>
        <v>384</v>
      </c>
      <c r="AI43" s="58" t="n">
        <v>10</v>
      </c>
      <c r="AJ43" s="58" t="n">
        <v>7</v>
      </c>
      <c r="AK43" s="58" t="n">
        <v>13</v>
      </c>
      <c r="AL43" s="58" t="n">
        <v>14</v>
      </c>
      <c r="AM43" s="58" t="n">
        <f aca="false">AI43+AJ43+AK43+AL43</f>
        <v>44</v>
      </c>
      <c r="AN43" s="55" t="n">
        <v>134.5</v>
      </c>
      <c r="AO43" s="54" t="n">
        <f aca="false">V43+AM43</f>
        <v>299</v>
      </c>
      <c r="AP43" s="59" t="n">
        <f aca="false">AH43+AN43</f>
        <v>518.5</v>
      </c>
      <c r="AQ43" s="11" t="n">
        <v>518</v>
      </c>
      <c r="AR43" s="60" t="n">
        <f aca="false">AP43-AQ43</f>
        <v>0.5</v>
      </c>
      <c r="AS43" s="11" t="n">
        <v>329</v>
      </c>
      <c r="AT43" s="61" t="n">
        <f aca="false">AO43-AS43</f>
        <v>-30</v>
      </c>
    </row>
    <row r="44" s="11" customFormat="true" ht="24" hidden="false" customHeight="true" outlineLevel="0" collapsed="false">
      <c r="A44" s="49" t="n">
        <v>38</v>
      </c>
      <c r="B44" s="50" t="s">
        <v>122</v>
      </c>
      <c r="C44" s="51" t="s">
        <v>123</v>
      </c>
      <c r="D44" s="52" t="s">
        <v>124</v>
      </c>
      <c r="E44" s="30" t="n">
        <v>164</v>
      </c>
      <c r="F44" s="30" t="n">
        <v>7</v>
      </c>
      <c r="G44" s="53" t="n">
        <v>169</v>
      </c>
      <c r="H44" s="53" t="n">
        <v>7</v>
      </c>
      <c r="I44" s="53" t="n">
        <v>141</v>
      </c>
      <c r="J44" s="53" t="n">
        <v>6</v>
      </c>
      <c r="K44" s="53" t="n">
        <v>162</v>
      </c>
      <c r="L44" s="53" t="n">
        <v>7</v>
      </c>
      <c r="M44" s="63" t="n">
        <f aca="false">E44+G44+I44+K44</f>
        <v>636</v>
      </c>
      <c r="N44" s="54" t="n">
        <f aca="false">F44+H44+J44+L44</f>
        <v>27</v>
      </c>
      <c r="O44" s="55" t="n">
        <f aca="false">M44/N44</f>
        <v>23.5555555555556</v>
      </c>
      <c r="P44" s="55" t="n">
        <v>776</v>
      </c>
      <c r="Q44" s="55" t="n">
        <v>81</v>
      </c>
      <c r="R44" s="55" t="n">
        <v>7</v>
      </c>
      <c r="S44" s="53" t="n">
        <v>0</v>
      </c>
      <c r="T44" s="56" t="n">
        <v>12</v>
      </c>
      <c r="U44" s="53" t="n">
        <v>19</v>
      </c>
      <c r="V44" s="54" t="n">
        <f aca="false">M44+S44</f>
        <v>636</v>
      </c>
      <c r="W44" s="55" t="n">
        <v>76</v>
      </c>
      <c r="X44" s="55" t="n">
        <v>21</v>
      </c>
      <c r="Y44" s="55" t="n">
        <v>20</v>
      </c>
      <c r="Z44" s="55" t="n">
        <v>0</v>
      </c>
      <c r="AA44" s="55" t="n">
        <v>0</v>
      </c>
      <c r="AB44" s="55" t="n">
        <v>0</v>
      </c>
      <c r="AC44" s="55" t="n">
        <v>0</v>
      </c>
      <c r="AD44" s="55" t="n">
        <v>1</v>
      </c>
      <c r="AE44" s="55" t="n">
        <v>24</v>
      </c>
      <c r="AF44" s="55" t="n">
        <v>10</v>
      </c>
      <c r="AG44" s="55" t="n">
        <v>0</v>
      </c>
      <c r="AH44" s="57" t="n">
        <f aca="false">P44+W44+R44</f>
        <v>859</v>
      </c>
      <c r="AI44" s="58" t="n">
        <v>0</v>
      </c>
      <c r="AJ44" s="58" t="n">
        <v>0</v>
      </c>
      <c r="AK44" s="58" t="n">
        <v>0</v>
      </c>
      <c r="AL44" s="58" t="n">
        <v>0</v>
      </c>
      <c r="AM44" s="58" t="n">
        <f aca="false">AI44+AJ44+AK44+AL44</f>
        <v>0</v>
      </c>
      <c r="AN44" s="55" t="n">
        <v>0</v>
      </c>
      <c r="AO44" s="54" t="n">
        <f aca="false">V44+AM44</f>
        <v>636</v>
      </c>
      <c r="AP44" s="64" t="n">
        <f aca="false">AH44+AN44</f>
        <v>859</v>
      </c>
      <c r="AQ44" s="11" t="n">
        <v>880.5</v>
      </c>
      <c r="AR44" s="60" t="n">
        <f aca="false">AP44-AQ44</f>
        <v>-21.5</v>
      </c>
      <c r="AS44" s="11" t="n">
        <v>656</v>
      </c>
      <c r="AT44" s="61" t="n">
        <f aca="false">AO44-AS44</f>
        <v>-20</v>
      </c>
    </row>
    <row r="45" s="11" customFormat="true" ht="28.5" hidden="false" customHeight="true" outlineLevel="0" collapsed="false">
      <c r="A45" s="49" t="n">
        <v>39</v>
      </c>
      <c r="B45" s="50" t="s">
        <v>125</v>
      </c>
      <c r="C45" s="51" t="s">
        <v>126</v>
      </c>
      <c r="D45" s="52" t="s">
        <v>124</v>
      </c>
      <c r="E45" s="30" t="n">
        <v>138</v>
      </c>
      <c r="F45" s="30" t="n">
        <v>6</v>
      </c>
      <c r="G45" s="53" t="n">
        <v>133</v>
      </c>
      <c r="H45" s="53" t="n">
        <v>6</v>
      </c>
      <c r="I45" s="53" t="n">
        <v>163</v>
      </c>
      <c r="J45" s="53" t="n">
        <v>7</v>
      </c>
      <c r="K45" s="53" t="n">
        <v>153</v>
      </c>
      <c r="L45" s="53" t="n">
        <v>7</v>
      </c>
      <c r="M45" s="63" t="n">
        <f aca="false">E45+G45+I45+K45</f>
        <v>587</v>
      </c>
      <c r="N45" s="54" t="n">
        <f aca="false">F45+H45+J45+L45</f>
        <v>26</v>
      </c>
      <c r="O45" s="55" t="n">
        <f aca="false">M45/N45</f>
        <v>22.5769230769231</v>
      </c>
      <c r="P45" s="55" t="n">
        <v>748</v>
      </c>
      <c r="Q45" s="55" t="n">
        <v>78</v>
      </c>
      <c r="R45" s="55" t="n">
        <v>6.5</v>
      </c>
      <c r="S45" s="53" t="n">
        <v>0</v>
      </c>
      <c r="T45" s="56" t="n">
        <v>25</v>
      </c>
      <c r="U45" s="53" t="n">
        <v>0</v>
      </c>
      <c r="V45" s="54" t="n">
        <f aca="false">M45+S45</f>
        <v>587</v>
      </c>
      <c r="W45" s="55" t="n">
        <v>98</v>
      </c>
      <c r="X45" s="55" t="n">
        <v>42</v>
      </c>
      <c r="Y45" s="55" t="n">
        <v>0</v>
      </c>
      <c r="Z45" s="55" t="n">
        <v>21</v>
      </c>
      <c r="AA45" s="55" t="n">
        <v>0</v>
      </c>
      <c r="AB45" s="55" t="n">
        <v>1</v>
      </c>
      <c r="AC45" s="55" t="n">
        <v>0</v>
      </c>
      <c r="AD45" s="55" t="n">
        <v>1</v>
      </c>
      <c r="AE45" s="55" t="n">
        <v>23</v>
      </c>
      <c r="AF45" s="55" t="n">
        <v>10</v>
      </c>
      <c r="AG45" s="55" t="n">
        <v>0</v>
      </c>
      <c r="AH45" s="57" t="n">
        <f aca="false">P45+W45+R45</f>
        <v>852.5</v>
      </c>
      <c r="AI45" s="58" t="n">
        <v>15</v>
      </c>
      <c r="AJ45" s="58" t="n">
        <v>26</v>
      </c>
      <c r="AK45" s="58" t="n">
        <v>30</v>
      </c>
      <c r="AL45" s="58" t="n">
        <v>31</v>
      </c>
      <c r="AM45" s="58" t="n">
        <f aca="false">AI45+AJ45+AK45+AL45</f>
        <v>102</v>
      </c>
      <c r="AN45" s="55" t="n">
        <v>223</v>
      </c>
      <c r="AO45" s="54" t="n">
        <f aca="false">V45+AM45</f>
        <v>689</v>
      </c>
      <c r="AP45" s="64" t="n">
        <f aca="false">AH45+AN45</f>
        <v>1075.5</v>
      </c>
      <c r="AQ45" s="11" t="n">
        <v>1079</v>
      </c>
      <c r="AR45" s="60" t="n">
        <f aca="false">AP45-AQ45</f>
        <v>-3.5</v>
      </c>
      <c r="AS45" s="11" t="n">
        <v>716</v>
      </c>
      <c r="AT45" s="61" t="n">
        <f aca="false">AO45-AS45</f>
        <v>-27</v>
      </c>
    </row>
    <row r="46" s="11" customFormat="true" ht="28.5" hidden="false" customHeight="true" outlineLevel="0" collapsed="false">
      <c r="A46" s="49" t="n">
        <v>40</v>
      </c>
      <c r="B46" s="50" t="s">
        <v>127</v>
      </c>
      <c r="C46" s="51" t="s">
        <v>128</v>
      </c>
      <c r="D46" s="52" t="s">
        <v>51</v>
      </c>
      <c r="E46" s="30" t="n">
        <v>111</v>
      </c>
      <c r="F46" s="30" t="n">
        <v>4</v>
      </c>
      <c r="G46" s="53" t="n">
        <v>118</v>
      </c>
      <c r="H46" s="53" t="n">
        <v>5</v>
      </c>
      <c r="I46" s="53" t="n">
        <v>160</v>
      </c>
      <c r="J46" s="53" t="n">
        <v>6</v>
      </c>
      <c r="K46" s="53" t="n">
        <v>138</v>
      </c>
      <c r="L46" s="53" t="n">
        <v>5</v>
      </c>
      <c r="M46" s="54" t="n">
        <f aca="false">E46+G46+I46+K46</f>
        <v>527</v>
      </c>
      <c r="N46" s="54" t="n">
        <f aca="false">F46+H46+J46+L46</f>
        <v>20</v>
      </c>
      <c r="O46" s="55" t="n">
        <f aca="false">M46/N46</f>
        <v>26.35</v>
      </c>
      <c r="P46" s="55" t="n">
        <v>576</v>
      </c>
      <c r="Q46" s="55" t="n">
        <v>60</v>
      </c>
      <c r="R46" s="55" t="n">
        <v>0</v>
      </c>
      <c r="S46" s="53" t="n">
        <v>0</v>
      </c>
      <c r="T46" s="56" t="n">
        <v>13</v>
      </c>
      <c r="U46" s="53" t="n">
        <v>0</v>
      </c>
      <c r="V46" s="54" t="n">
        <f aca="false">M46+S46</f>
        <v>527</v>
      </c>
      <c r="W46" s="55" t="n">
        <v>52.5</v>
      </c>
      <c r="X46" s="55" t="n">
        <v>21</v>
      </c>
      <c r="Y46" s="55" t="n">
        <v>0</v>
      </c>
      <c r="Z46" s="55" t="n">
        <v>0</v>
      </c>
      <c r="AA46" s="55" t="n">
        <v>0</v>
      </c>
      <c r="AB46" s="55" t="n">
        <v>1</v>
      </c>
      <c r="AC46" s="55" t="n">
        <v>0</v>
      </c>
      <c r="AD46" s="55" t="n">
        <v>1</v>
      </c>
      <c r="AE46" s="55" t="n">
        <v>23</v>
      </c>
      <c r="AF46" s="55" t="n">
        <v>6.5</v>
      </c>
      <c r="AG46" s="55" t="n">
        <v>0</v>
      </c>
      <c r="AH46" s="57" t="n">
        <f aca="false">P46+W46+R46</f>
        <v>628.5</v>
      </c>
      <c r="AI46" s="58" t="n">
        <v>0</v>
      </c>
      <c r="AJ46" s="58" t="n">
        <v>0</v>
      </c>
      <c r="AK46" s="58" t="n">
        <v>0</v>
      </c>
      <c r="AL46" s="58" t="n">
        <v>0</v>
      </c>
      <c r="AM46" s="58" t="n">
        <f aca="false">AI46+AJ46+AK46+AL46</f>
        <v>0</v>
      </c>
      <c r="AN46" s="55" t="n">
        <v>0</v>
      </c>
      <c r="AO46" s="54" t="n">
        <f aca="false">V46+AM46</f>
        <v>527</v>
      </c>
      <c r="AP46" s="59" t="n">
        <f aca="false">AH46+AN46</f>
        <v>628.5</v>
      </c>
      <c r="AQ46" s="11" t="n">
        <v>716</v>
      </c>
      <c r="AR46" s="60" t="n">
        <f aca="false">AP46-AQ46</f>
        <v>-87.5</v>
      </c>
      <c r="AS46" s="11" t="n">
        <v>606</v>
      </c>
      <c r="AT46" s="61" t="n">
        <f aca="false">AO46-AS46</f>
        <v>-79</v>
      </c>
    </row>
    <row r="47" s="11" customFormat="true" ht="28.5" hidden="false" customHeight="true" outlineLevel="0" collapsed="false">
      <c r="A47" s="49" t="n">
        <v>41</v>
      </c>
      <c r="B47" s="50" t="s">
        <v>129</v>
      </c>
      <c r="C47" s="65" t="s">
        <v>130</v>
      </c>
      <c r="D47" s="52" t="s">
        <v>51</v>
      </c>
      <c r="E47" s="30" t="n">
        <v>90</v>
      </c>
      <c r="F47" s="30" t="n">
        <v>4</v>
      </c>
      <c r="G47" s="53" t="n">
        <v>106</v>
      </c>
      <c r="H47" s="53" t="n">
        <v>4</v>
      </c>
      <c r="I47" s="53" t="n">
        <v>99</v>
      </c>
      <c r="J47" s="53" t="n">
        <v>4</v>
      </c>
      <c r="K47" s="53" t="n">
        <v>106</v>
      </c>
      <c r="L47" s="53" t="n">
        <v>4</v>
      </c>
      <c r="M47" s="54" t="n">
        <f aca="false">E47+G47+I47+K47</f>
        <v>401</v>
      </c>
      <c r="N47" s="54" t="n">
        <f aca="false">F47+H47+J47+L47</f>
        <v>16</v>
      </c>
      <c r="O47" s="55" t="n">
        <f aca="false">M47/N47</f>
        <v>25.0625</v>
      </c>
      <c r="P47" s="55" t="n">
        <v>460</v>
      </c>
      <c r="Q47" s="55" t="n">
        <v>48</v>
      </c>
      <c r="R47" s="55" t="n">
        <v>1</v>
      </c>
      <c r="S47" s="53" t="n">
        <v>0</v>
      </c>
      <c r="T47" s="56" t="n">
        <v>13</v>
      </c>
      <c r="U47" s="53" t="n">
        <v>0</v>
      </c>
      <c r="V47" s="54" t="n">
        <f aca="false">M47+S47</f>
        <v>401</v>
      </c>
      <c r="W47" s="55" t="n">
        <v>42</v>
      </c>
      <c r="X47" s="55" t="n">
        <v>21</v>
      </c>
      <c r="Y47" s="55" t="n">
        <v>0</v>
      </c>
      <c r="Z47" s="55" t="n">
        <v>0</v>
      </c>
      <c r="AA47" s="55" t="n">
        <v>0</v>
      </c>
      <c r="AB47" s="55" t="n">
        <v>0</v>
      </c>
      <c r="AC47" s="55" t="n">
        <v>0</v>
      </c>
      <c r="AD47" s="55" t="n">
        <v>1</v>
      </c>
      <c r="AE47" s="55" t="n">
        <v>15</v>
      </c>
      <c r="AF47" s="55" t="n">
        <v>5</v>
      </c>
      <c r="AG47" s="55" t="n">
        <v>0</v>
      </c>
      <c r="AH47" s="57" t="n">
        <f aca="false">P47+W47+R47</f>
        <v>503</v>
      </c>
      <c r="AI47" s="58" t="n">
        <v>0</v>
      </c>
      <c r="AJ47" s="58" t="n">
        <v>0</v>
      </c>
      <c r="AK47" s="58" t="n">
        <v>0</v>
      </c>
      <c r="AL47" s="58" t="n">
        <v>0</v>
      </c>
      <c r="AM47" s="58" t="n">
        <f aca="false">AI47+AJ47+AK47+AL47</f>
        <v>0</v>
      </c>
      <c r="AN47" s="55" t="n">
        <v>0</v>
      </c>
      <c r="AO47" s="54" t="n">
        <f aca="false">V47+AM47</f>
        <v>401</v>
      </c>
      <c r="AP47" s="59" t="n">
        <f aca="false">AH47+AN47</f>
        <v>503</v>
      </c>
      <c r="AQ47" s="11" t="n">
        <v>539.5</v>
      </c>
      <c r="AR47" s="60" t="n">
        <f aca="false">AP47-AQ47</f>
        <v>-36.5</v>
      </c>
      <c r="AS47" s="11" t="n">
        <v>437</v>
      </c>
      <c r="AT47" s="61" t="n">
        <f aca="false">AO47-AS47</f>
        <v>-36</v>
      </c>
    </row>
    <row r="48" s="11" customFormat="true" ht="28.5" hidden="false" customHeight="true" outlineLevel="0" collapsed="false">
      <c r="A48" s="49" t="n">
        <v>42</v>
      </c>
      <c r="B48" s="50" t="s">
        <v>131</v>
      </c>
      <c r="C48" s="51" t="s">
        <v>132</v>
      </c>
      <c r="D48" s="52" t="s">
        <v>51</v>
      </c>
      <c r="E48" s="30" t="n">
        <v>94</v>
      </c>
      <c r="F48" s="30" t="n">
        <v>4</v>
      </c>
      <c r="G48" s="53" t="n">
        <v>82</v>
      </c>
      <c r="H48" s="53" t="n">
        <v>3</v>
      </c>
      <c r="I48" s="53" t="n">
        <v>85</v>
      </c>
      <c r="J48" s="53" t="n">
        <v>3</v>
      </c>
      <c r="K48" s="53" t="n">
        <v>97</v>
      </c>
      <c r="L48" s="53" t="n">
        <v>4</v>
      </c>
      <c r="M48" s="63" t="n">
        <f aca="false">E48+G48+I48+K48</f>
        <v>358</v>
      </c>
      <c r="N48" s="54" t="n">
        <f aca="false">F48+H48+J48+L48</f>
        <v>14</v>
      </c>
      <c r="O48" s="55" t="n">
        <f aca="false">M48/N48</f>
        <v>25.5714285714286</v>
      </c>
      <c r="P48" s="55" t="n">
        <v>402</v>
      </c>
      <c r="Q48" s="55" t="n">
        <v>42</v>
      </c>
      <c r="R48" s="55" t="n">
        <v>3</v>
      </c>
      <c r="S48" s="53" t="n">
        <v>0</v>
      </c>
      <c r="T48" s="56" t="n">
        <v>0</v>
      </c>
      <c r="U48" s="53" t="n">
        <v>15</v>
      </c>
      <c r="V48" s="54" t="n">
        <f aca="false">M48+S48</f>
        <v>358</v>
      </c>
      <c r="W48" s="55" t="n">
        <v>40</v>
      </c>
      <c r="X48" s="55" t="n">
        <v>0</v>
      </c>
      <c r="Y48" s="55" t="n">
        <v>23</v>
      </c>
      <c r="Z48" s="55" t="n">
        <v>0</v>
      </c>
      <c r="AA48" s="55" t="n">
        <v>0</v>
      </c>
      <c r="AB48" s="55" t="n">
        <v>0</v>
      </c>
      <c r="AC48" s="55" t="n">
        <v>0</v>
      </c>
      <c r="AD48" s="55" t="n">
        <v>1</v>
      </c>
      <c r="AE48" s="55" t="n">
        <v>11</v>
      </c>
      <c r="AF48" s="55" t="n">
        <v>5</v>
      </c>
      <c r="AG48" s="55" t="n">
        <v>0</v>
      </c>
      <c r="AH48" s="57" t="n">
        <f aca="false">P48+W48+R48</f>
        <v>445</v>
      </c>
      <c r="AI48" s="58" t="n">
        <v>0</v>
      </c>
      <c r="AJ48" s="58" t="n">
        <v>0</v>
      </c>
      <c r="AK48" s="58" t="n">
        <v>0</v>
      </c>
      <c r="AL48" s="58" t="n">
        <v>0</v>
      </c>
      <c r="AM48" s="58" t="n">
        <f aca="false">AI48+AJ48+AK48+AL48</f>
        <v>0</v>
      </c>
      <c r="AN48" s="55" t="n">
        <v>0</v>
      </c>
      <c r="AO48" s="54" t="n">
        <f aca="false">V48+AM48</f>
        <v>358</v>
      </c>
      <c r="AP48" s="64" t="n">
        <f aca="false">AH48+AN48</f>
        <v>445</v>
      </c>
      <c r="AQ48" s="11" t="n">
        <v>443</v>
      </c>
      <c r="AR48" s="60" t="n">
        <f aca="false">AP48-AQ48</f>
        <v>2</v>
      </c>
      <c r="AS48" s="11" t="n">
        <v>349</v>
      </c>
      <c r="AT48" s="61" t="n">
        <f aca="false">AO48-AS48</f>
        <v>9</v>
      </c>
    </row>
    <row r="49" s="11" customFormat="true" ht="28.5" hidden="false" customHeight="true" outlineLevel="0" collapsed="false">
      <c r="A49" s="49" t="n">
        <v>43</v>
      </c>
      <c r="B49" s="50" t="s">
        <v>133</v>
      </c>
      <c r="C49" s="51" t="s">
        <v>134</v>
      </c>
      <c r="D49" s="52" t="s">
        <v>51</v>
      </c>
      <c r="E49" s="30" t="n">
        <v>170</v>
      </c>
      <c r="F49" s="30" t="n">
        <v>6</v>
      </c>
      <c r="G49" s="53" t="n">
        <v>152</v>
      </c>
      <c r="H49" s="53" t="n">
        <v>6</v>
      </c>
      <c r="I49" s="53" t="n">
        <v>158</v>
      </c>
      <c r="J49" s="53" t="n">
        <v>6</v>
      </c>
      <c r="K49" s="53" t="n">
        <v>157</v>
      </c>
      <c r="L49" s="53" t="n">
        <v>6</v>
      </c>
      <c r="M49" s="54" t="n">
        <f aca="false">E49+G49+I49+K49</f>
        <v>637</v>
      </c>
      <c r="N49" s="54" t="n">
        <f aca="false">F49+H49+J49+L49</f>
        <v>24</v>
      </c>
      <c r="O49" s="55" t="n">
        <f aca="false">M49/N49</f>
        <v>26.5416666666667</v>
      </c>
      <c r="P49" s="55" t="n">
        <v>690</v>
      </c>
      <c r="Q49" s="55" t="n">
        <v>72</v>
      </c>
      <c r="R49" s="55" t="n">
        <v>4.5</v>
      </c>
      <c r="S49" s="53" t="n">
        <v>20</v>
      </c>
      <c r="T49" s="56" t="n">
        <v>13</v>
      </c>
      <c r="U49" s="53" t="n">
        <v>0</v>
      </c>
      <c r="V49" s="54" t="n">
        <f aca="false">M49+S49</f>
        <v>657</v>
      </c>
      <c r="W49" s="55" t="n">
        <v>87.5</v>
      </c>
      <c r="X49" s="55" t="n">
        <v>21</v>
      </c>
      <c r="Y49" s="55" t="n">
        <v>0</v>
      </c>
      <c r="Z49" s="55" t="n">
        <v>0</v>
      </c>
      <c r="AA49" s="55" t="n">
        <v>35</v>
      </c>
      <c r="AB49" s="55" t="n">
        <v>0</v>
      </c>
      <c r="AC49" s="55" t="n">
        <v>0</v>
      </c>
      <c r="AD49" s="55" t="n">
        <v>1</v>
      </c>
      <c r="AE49" s="55" t="n">
        <v>23</v>
      </c>
      <c r="AF49" s="55" t="n">
        <v>7.5</v>
      </c>
      <c r="AG49" s="55" t="n">
        <v>0</v>
      </c>
      <c r="AH49" s="57" t="n">
        <f aca="false">P49+W49+R49</f>
        <v>782</v>
      </c>
      <c r="AI49" s="58" t="n">
        <v>16</v>
      </c>
      <c r="AJ49" s="58" t="n">
        <v>16</v>
      </c>
      <c r="AK49" s="58" t="n">
        <v>16</v>
      </c>
      <c r="AL49" s="58" t="n">
        <v>13</v>
      </c>
      <c r="AM49" s="58" t="n">
        <f aca="false">AI49+AJ49+AK49+AL49</f>
        <v>61</v>
      </c>
      <c r="AN49" s="55" t="n">
        <v>134.5</v>
      </c>
      <c r="AO49" s="54" t="n">
        <f aca="false">V49+AM49</f>
        <v>718</v>
      </c>
      <c r="AP49" s="59" t="n">
        <f aca="false">AH49+AN49</f>
        <v>916.5</v>
      </c>
      <c r="AQ49" s="11" t="n">
        <v>889.5</v>
      </c>
      <c r="AR49" s="60" t="n">
        <f aca="false">AP49-AQ49</f>
        <v>27</v>
      </c>
      <c r="AS49" s="11" t="n">
        <v>701</v>
      </c>
      <c r="AT49" s="61" t="n">
        <f aca="false">AO49-AS49</f>
        <v>17</v>
      </c>
    </row>
    <row r="50" s="11" customFormat="true" ht="28.5" hidden="false" customHeight="true" outlineLevel="0" collapsed="false">
      <c r="A50" s="49" t="n">
        <v>44</v>
      </c>
      <c r="B50" s="50" t="s">
        <v>135</v>
      </c>
      <c r="C50" s="51" t="s">
        <v>136</v>
      </c>
      <c r="D50" s="52" t="s">
        <v>51</v>
      </c>
      <c r="E50" s="30" t="n">
        <v>207</v>
      </c>
      <c r="F50" s="30" t="n">
        <v>8</v>
      </c>
      <c r="G50" s="53" t="n">
        <v>168</v>
      </c>
      <c r="H50" s="53" t="n">
        <v>6</v>
      </c>
      <c r="I50" s="53" t="n">
        <v>177</v>
      </c>
      <c r="J50" s="53" t="n">
        <v>7</v>
      </c>
      <c r="K50" s="53" t="n">
        <v>127</v>
      </c>
      <c r="L50" s="53" t="n">
        <v>5</v>
      </c>
      <c r="M50" s="54" t="n">
        <f aca="false">E50+G50+I50+K50</f>
        <v>679</v>
      </c>
      <c r="N50" s="54" t="n">
        <f aca="false">F50+H50+J50+L50</f>
        <v>26</v>
      </c>
      <c r="O50" s="55" t="n">
        <f aca="false">M50/N50</f>
        <v>26.1153846153846</v>
      </c>
      <c r="P50" s="55" t="n">
        <v>746</v>
      </c>
      <c r="Q50" s="55" t="n">
        <v>78</v>
      </c>
      <c r="R50" s="55" t="n">
        <v>0</v>
      </c>
      <c r="S50" s="53" t="n">
        <v>0</v>
      </c>
      <c r="T50" s="56" t="n">
        <v>0</v>
      </c>
      <c r="U50" s="53" t="n">
        <v>0</v>
      </c>
      <c r="V50" s="54" t="n">
        <f aca="false">M50+S50</f>
        <v>679</v>
      </c>
      <c r="W50" s="55" t="n">
        <v>29</v>
      </c>
      <c r="X50" s="55" t="n">
        <v>0</v>
      </c>
      <c r="Y50" s="55" t="n">
        <v>0</v>
      </c>
      <c r="Z50" s="55" t="n">
        <v>0</v>
      </c>
      <c r="AA50" s="55" t="n">
        <v>0</v>
      </c>
      <c r="AB50" s="55" t="n">
        <v>1</v>
      </c>
      <c r="AC50" s="55" t="n">
        <v>0</v>
      </c>
      <c r="AD50" s="55" t="n">
        <v>1</v>
      </c>
      <c r="AE50" s="55" t="n">
        <v>19</v>
      </c>
      <c r="AF50" s="55" t="n">
        <v>8</v>
      </c>
      <c r="AG50" s="55" t="n">
        <v>0</v>
      </c>
      <c r="AH50" s="57" t="n">
        <f aca="false">P50+W50+R50</f>
        <v>775</v>
      </c>
      <c r="AI50" s="58" t="n">
        <v>0</v>
      </c>
      <c r="AJ50" s="58" t="n">
        <v>0</v>
      </c>
      <c r="AK50" s="58" t="n">
        <v>0</v>
      </c>
      <c r="AL50" s="58" t="n">
        <v>0</v>
      </c>
      <c r="AM50" s="58" t="n">
        <f aca="false">AI50+AJ50+AK50+AL50</f>
        <v>0</v>
      </c>
      <c r="AN50" s="55" t="n">
        <v>0</v>
      </c>
      <c r="AO50" s="54" t="n">
        <f aca="false">V50+AM50</f>
        <v>679</v>
      </c>
      <c r="AP50" s="59" t="n">
        <f aca="false">AH50+AN50</f>
        <v>775</v>
      </c>
      <c r="AQ50" s="11" t="n">
        <v>718</v>
      </c>
      <c r="AR50" s="60" t="n">
        <f aca="false">AP50-AQ50</f>
        <v>57</v>
      </c>
      <c r="AS50" s="11" t="n">
        <v>611</v>
      </c>
      <c r="AT50" s="61" t="n">
        <f aca="false">AO50-AS50</f>
        <v>68</v>
      </c>
    </row>
    <row r="51" s="11" customFormat="true" ht="28.5" hidden="false" customHeight="true" outlineLevel="0" collapsed="false">
      <c r="A51" s="49" t="n">
        <v>45</v>
      </c>
      <c r="B51" s="50" t="s">
        <v>137</v>
      </c>
      <c r="C51" s="51" t="s">
        <v>138</v>
      </c>
      <c r="D51" s="52" t="s">
        <v>124</v>
      </c>
      <c r="E51" s="30" t="n">
        <v>150</v>
      </c>
      <c r="F51" s="30" t="n">
        <v>6</v>
      </c>
      <c r="G51" s="53" t="n">
        <v>165</v>
      </c>
      <c r="H51" s="53" t="n">
        <v>7</v>
      </c>
      <c r="I51" s="53" t="n">
        <v>129</v>
      </c>
      <c r="J51" s="53" t="n">
        <v>6</v>
      </c>
      <c r="K51" s="53" t="n">
        <v>162</v>
      </c>
      <c r="L51" s="53" t="n">
        <v>7</v>
      </c>
      <c r="M51" s="54" t="n">
        <f aca="false">E51+G51+I51+K51</f>
        <v>606</v>
      </c>
      <c r="N51" s="54" t="n">
        <f aca="false">F51+H51+J51+L51</f>
        <v>26</v>
      </c>
      <c r="O51" s="55" t="n">
        <f aca="false">M51/N51</f>
        <v>23.3076923076923</v>
      </c>
      <c r="P51" s="55" t="n">
        <v>748</v>
      </c>
      <c r="Q51" s="55" t="n">
        <v>78</v>
      </c>
      <c r="R51" s="55" t="n">
        <v>9</v>
      </c>
      <c r="S51" s="53" t="n">
        <v>0</v>
      </c>
      <c r="T51" s="56" t="n">
        <v>13</v>
      </c>
      <c r="U51" s="53" t="n">
        <v>0</v>
      </c>
      <c r="V51" s="54" t="n">
        <f aca="false">M51+S51</f>
        <v>606</v>
      </c>
      <c r="W51" s="55" t="n">
        <v>55</v>
      </c>
      <c r="X51" s="55" t="n">
        <v>21</v>
      </c>
      <c r="Y51" s="55" t="n">
        <v>0</v>
      </c>
      <c r="Z51" s="55" t="n">
        <v>0</v>
      </c>
      <c r="AA51" s="55" t="n">
        <v>0</v>
      </c>
      <c r="AB51" s="55" t="n">
        <v>0</v>
      </c>
      <c r="AC51" s="55" t="n">
        <v>0</v>
      </c>
      <c r="AD51" s="55" t="n">
        <v>1</v>
      </c>
      <c r="AE51" s="55" t="n">
        <v>23</v>
      </c>
      <c r="AF51" s="55" t="n">
        <v>10</v>
      </c>
      <c r="AG51" s="55" t="n">
        <v>0</v>
      </c>
      <c r="AH51" s="57" t="n">
        <f aca="false">P51+W51+R51</f>
        <v>812</v>
      </c>
      <c r="AI51" s="58" t="n">
        <v>10</v>
      </c>
      <c r="AJ51" s="58" t="n">
        <v>6</v>
      </c>
      <c r="AK51" s="58" t="n">
        <v>11</v>
      </c>
      <c r="AL51" s="58" t="n">
        <v>8</v>
      </c>
      <c r="AM51" s="58" t="n">
        <f aca="false">AI51+AJ51+AK51+AL51</f>
        <v>35</v>
      </c>
      <c r="AN51" s="55" t="n">
        <v>134.5</v>
      </c>
      <c r="AO51" s="54" t="n">
        <f aca="false">V51+AM51</f>
        <v>641</v>
      </c>
      <c r="AP51" s="59" t="n">
        <f aca="false">AH51+AN51</f>
        <v>946.5</v>
      </c>
      <c r="AQ51" s="11" t="n">
        <v>968</v>
      </c>
      <c r="AR51" s="60" t="n">
        <f aca="false">AP51-AQ51</f>
        <v>-21.5</v>
      </c>
      <c r="AS51" s="11" t="n">
        <v>670</v>
      </c>
      <c r="AT51" s="61" t="n">
        <f aca="false">AO51-AS51</f>
        <v>-29</v>
      </c>
    </row>
    <row r="52" s="11" customFormat="true" ht="28.5" hidden="false" customHeight="true" outlineLevel="0" collapsed="false">
      <c r="A52" s="49" t="n">
        <v>46</v>
      </c>
      <c r="B52" s="50" t="s">
        <v>139</v>
      </c>
      <c r="C52" s="51" t="s">
        <v>140</v>
      </c>
      <c r="D52" s="52" t="s">
        <v>51</v>
      </c>
      <c r="E52" s="30" t="n">
        <v>143</v>
      </c>
      <c r="F52" s="30" t="n">
        <v>5</v>
      </c>
      <c r="G52" s="53" t="n">
        <v>114</v>
      </c>
      <c r="H52" s="53" t="n">
        <v>4</v>
      </c>
      <c r="I52" s="53" t="n">
        <v>146</v>
      </c>
      <c r="J52" s="53" t="n">
        <v>6</v>
      </c>
      <c r="K52" s="53" t="n">
        <v>117</v>
      </c>
      <c r="L52" s="53" t="n">
        <v>5</v>
      </c>
      <c r="M52" s="54" t="n">
        <f aca="false">E52+G52+I52+K52</f>
        <v>520</v>
      </c>
      <c r="N52" s="54" t="n">
        <f aca="false">F52+H52+J52+L52</f>
        <v>20</v>
      </c>
      <c r="O52" s="55" t="n">
        <f aca="false">M52/N52</f>
        <v>26</v>
      </c>
      <c r="P52" s="55" t="n">
        <v>575</v>
      </c>
      <c r="Q52" s="55" t="n">
        <v>60</v>
      </c>
      <c r="R52" s="55" t="n">
        <v>18</v>
      </c>
      <c r="S52" s="53" t="n">
        <v>0</v>
      </c>
      <c r="T52" s="56" t="n">
        <v>0</v>
      </c>
      <c r="U52" s="53" t="n">
        <v>0</v>
      </c>
      <c r="V52" s="54" t="n">
        <f aca="false">M52+S52</f>
        <v>520</v>
      </c>
      <c r="W52" s="55" t="n">
        <v>25.5</v>
      </c>
      <c r="X52" s="55" t="n">
        <v>0</v>
      </c>
      <c r="Y52" s="55" t="n">
        <v>0</v>
      </c>
      <c r="Z52" s="55" t="n">
        <v>0</v>
      </c>
      <c r="AA52" s="55" t="n">
        <v>0</v>
      </c>
      <c r="AB52" s="55" t="n">
        <v>1</v>
      </c>
      <c r="AC52" s="55" t="n">
        <v>0</v>
      </c>
      <c r="AD52" s="55" t="n">
        <v>1</v>
      </c>
      <c r="AE52" s="55" t="n">
        <v>17</v>
      </c>
      <c r="AF52" s="55" t="n">
        <v>6.5</v>
      </c>
      <c r="AG52" s="55" t="n">
        <v>0</v>
      </c>
      <c r="AH52" s="57" t="n">
        <f aca="false">P52+W52+R52</f>
        <v>618.5</v>
      </c>
      <c r="AI52" s="58" t="n">
        <v>15</v>
      </c>
      <c r="AJ52" s="58" t="n">
        <v>15</v>
      </c>
      <c r="AK52" s="58" t="n">
        <v>16</v>
      </c>
      <c r="AL52" s="58" t="n">
        <v>16</v>
      </c>
      <c r="AM52" s="58" t="n">
        <f aca="false">AI52+AJ52+AK52+AL52</f>
        <v>62</v>
      </c>
      <c r="AN52" s="55" t="n">
        <v>134.5</v>
      </c>
      <c r="AO52" s="54" t="n">
        <f aca="false">V52+AM52</f>
        <v>582</v>
      </c>
      <c r="AP52" s="59" t="n">
        <f aca="false">AH52+AN52</f>
        <v>753</v>
      </c>
      <c r="AQ52" s="11" t="n">
        <v>696.5</v>
      </c>
      <c r="AR52" s="60" t="n">
        <f aca="false">AP52-AQ52</f>
        <v>56.5</v>
      </c>
      <c r="AS52" s="11" t="n">
        <v>566</v>
      </c>
      <c r="AT52" s="61" t="n">
        <f aca="false">AO52-AS52</f>
        <v>16</v>
      </c>
    </row>
    <row r="53" s="22" customFormat="true" ht="28.5" hidden="false" customHeight="true" outlineLevel="0" collapsed="false">
      <c r="A53" s="49" t="n">
        <v>47</v>
      </c>
      <c r="B53" s="50" t="s">
        <v>141</v>
      </c>
      <c r="C53" s="51" t="s">
        <v>142</v>
      </c>
      <c r="D53" s="52" t="s">
        <v>48</v>
      </c>
      <c r="E53" s="30" t="n">
        <v>178</v>
      </c>
      <c r="F53" s="30" t="n">
        <v>7</v>
      </c>
      <c r="G53" s="53" t="n">
        <v>175</v>
      </c>
      <c r="H53" s="53" t="n">
        <v>7</v>
      </c>
      <c r="I53" s="53" t="n">
        <v>183</v>
      </c>
      <c r="J53" s="53" t="n">
        <v>7</v>
      </c>
      <c r="K53" s="53" t="n">
        <v>193</v>
      </c>
      <c r="L53" s="53" t="n">
        <v>8</v>
      </c>
      <c r="M53" s="54" t="n">
        <f aca="false">E53+G53+I53+K53</f>
        <v>729</v>
      </c>
      <c r="N53" s="54" t="n">
        <f aca="false">F53+H53+J53+L53</f>
        <v>29</v>
      </c>
      <c r="O53" s="55" t="n">
        <f aca="false">M53/N53</f>
        <v>25.1379310344828</v>
      </c>
      <c r="P53" s="55" t="n">
        <v>834</v>
      </c>
      <c r="Q53" s="55" t="n">
        <v>87</v>
      </c>
      <c r="R53" s="55" t="n">
        <v>4</v>
      </c>
      <c r="S53" s="53" t="n">
        <v>20</v>
      </c>
      <c r="T53" s="56" t="n">
        <v>13</v>
      </c>
      <c r="U53" s="53" t="n">
        <v>0</v>
      </c>
      <c r="V53" s="54" t="n">
        <f aca="false">M53+S53</f>
        <v>749</v>
      </c>
      <c r="W53" s="55" t="n">
        <v>100</v>
      </c>
      <c r="X53" s="55" t="n">
        <v>21</v>
      </c>
      <c r="Y53" s="55" t="n">
        <v>0</v>
      </c>
      <c r="Z53" s="55" t="n">
        <v>5</v>
      </c>
      <c r="AA53" s="55" t="n">
        <v>35</v>
      </c>
      <c r="AB53" s="55" t="n">
        <v>1</v>
      </c>
      <c r="AC53" s="55" t="n">
        <v>0</v>
      </c>
      <c r="AD53" s="55" t="n">
        <v>1</v>
      </c>
      <c r="AE53" s="55" t="n">
        <v>28</v>
      </c>
      <c r="AF53" s="55" t="n">
        <v>9</v>
      </c>
      <c r="AG53" s="55" t="n">
        <v>0</v>
      </c>
      <c r="AH53" s="57" t="n">
        <f aca="false">P53+W53+R53</f>
        <v>938</v>
      </c>
      <c r="AI53" s="58" t="n">
        <v>0</v>
      </c>
      <c r="AJ53" s="58" t="n">
        <v>0</v>
      </c>
      <c r="AK53" s="58" t="n">
        <v>0</v>
      </c>
      <c r="AL53" s="58" t="n">
        <v>0</v>
      </c>
      <c r="AM53" s="58" t="n">
        <f aca="false">AI53+AJ53+AK53+AL53</f>
        <v>0</v>
      </c>
      <c r="AN53" s="55" t="n">
        <v>0</v>
      </c>
      <c r="AO53" s="54" t="n">
        <f aca="false">V53+AM53</f>
        <v>749</v>
      </c>
      <c r="AP53" s="59" t="n">
        <f aca="false">AH53+AN53</f>
        <v>938</v>
      </c>
      <c r="AQ53" s="22" t="n">
        <v>947</v>
      </c>
      <c r="AR53" s="60" t="n">
        <f aca="false">AP53-AQ53</f>
        <v>-9</v>
      </c>
      <c r="AS53" s="11" t="n">
        <v>768</v>
      </c>
      <c r="AT53" s="61" t="n">
        <f aca="false">AO53-AS53</f>
        <v>-19</v>
      </c>
    </row>
    <row r="54" s="11" customFormat="true" ht="28.5" hidden="false" customHeight="true" outlineLevel="0" collapsed="false">
      <c r="A54" s="49" t="n">
        <v>48</v>
      </c>
      <c r="B54" s="50" t="s">
        <v>143</v>
      </c>
      <c r="C54" s="51" t="s">
        <v>144</v>
      </c>
      <c r="D54" s="52" t="s">
        <v>51</v>
      </c>
      <c r="E54" s="30" t="n">
        <v>168</v>
      </c>
      <c r="F54" s="30" t="n">
        <v>6</v>
      </c>
      <c r="G54" s="53" t="n">
        <v>175</v>
      </c>
      <c r="H54" s="53" t="n">
        <v>7</v>
      </c>
      <c r="I54" s="53" t="n">
        <v>184</v>
      </c>
      <c r="J54" s="53" t="n">
        <v>7</v>
      </c>
      <c r="K54" s="53" t="n">
        <v>195</v>
      </c>
      <c r="L54" s="53" t="n">
        <v>7</v>
      </c>
      <c r="M54" s="54" t="n">
        <f aca="false">E54+G54+I54+K54</f>
        <v>722</v>
      </c>
      <c r="N54" s="54" t="n">
        <f aca="false">F54+H54+J54+L54</f>
        <v>27</v>
      </c>
      <c r="O54" s="55" t="n">
        <f aca="false">M54/N54</f>
        <v>26.7407407407407</v>
      </c>
      <c r="P54" s="55" t="n">
        <v>777</v>
      </c>
      <c r="Q54" s="55" t="n">
        <v>81</v>
      </c>
      <c r="R54" s="55" t="n">
        <v>0</v>
      </c>
      <c r="S54" s="53" t="n">
        <v>0</v>
      </c>
      <c r="T54" s="56" t="n">
        <v>0</v>
      </c>
      <c r="U54" s="53" t="n">
        <v>0</v>
      </c>
      <c r="V54" s="54" t="n">
        <f aca="false">M54+S54</f>
        <v>722</v>
      </c>
      <c r="W54" s="55" t="n">
        <v>85.5</v>
      </c>
      <c r="X54" s="55" t="n">
        <v>0</v>
      </c>
      <c r="Y54" s="55" t="n">
        <v>0</v>
      </c>
      <c r="Z54" s="55" t="n">
        <v>0</v>
      </c>
      <c r="AA54" s="55" t="n">
        <v>0</v>
      </c>
      <c r="AB54" s="55" t="n">
        <v>1</v>
      </c>
      <c r="AC54" s="55" t="n">
        <v>48</v>
      </c>
      <c r="AD54" s="55" t="n">
        <v>0</v>
      </c>
      <c r="AE54" s="55" t="n">
        <v>28</v>
      </c>
      <c r="AF54" s="55" t="n">
        <v>8.5</v>
      </c>
      <c r="AG54" s="55" t="n">
        <v>0</v>
      </c>
      <c r="AH54" s="57" t="n">
        <f aca="false">P54+W54+R54</f>
        <v>862.5</v>
      </c>
      <c r="AI54" s="58" t="n">
        <v>0</v>
      </c>
      <c r="AJ54" s="58" t="n">
        <v>0</v>
      </c>
      <c r="AK54" s="58" t="n">
        <v>0</v>
      </c>
      <c r="AL54" s="58" t="n">
        <v>0</v>
      </c>
      <c r="AM54" s="58" t="n">
        <f aca="false">AI54+AJ54+AK54+AL54</f>
        <v>0</v>
      </c>
      <c r="AN54" s="55" t="n">
        <v>0</v>
      </c>
      <c r="AO54" s="54" t="n">
        <f aca="false">V54+AM54</f>
        <v>722</v>
      </c>
      <c r="AP54" s="59" t="n">
        <f aca="false">AH54+AN54</f>
        <v>862.5</v>
      </c>
      <c r="AQ54" s="11" t="n">
        <v>891</v>
      </c>
      <c r="AR54" s="60" t="n">
        <f aca="false">AP54-AQ54</f>
        <v>-28.5</v>
      </c>
      <c r="AS54" s="11" t="n">
        <v>761</v>
      </c>
      <c r="AT54" s="61" t="n">
        <f aca="false">AO54-AS54</f>
        <v>-39</v>
      </c>
    </row>
    <row r="55" s="11" customFormat="true" ht="28.5" hidden="false" customHeight="true" outlineLevel="0" collapsed="false">
      <c r="A55" s="49" t="n">
        <v>49</v>
      </c>
      <c r="B55" s="50" t="s">
        <v>145</v>
      </c>
      <c r="C55" s="51" t="s">
        <v>146</v>
      </c>
      <c r="D55" s="52" t="s">
        <v>51</v>
      </c>
      <c r="E55" s="30" t="n">
        <v>103</v>
      </c>
      <c r="F55" s="30" t="n">
        <v>4</v>
      </c>
      <c r="G55" s="53" t="n">
        <v>109</v>
      </c>
      <c r="H55" s="53" t="n">
        <v>4</v>
      </c>
      <c r="I55" s="53" t="n">
        <v>136</v>
      </c>
      <c r="J55" s="53" t="n">
        <v>5</v>
      </c>
      <c r="K55" s="53" t="n">
        <v>139</v>
      </c>
      <c r="L55" s="53" t="n">
        <v>5</v>
      </c>
      <c r="M55" s="54" t="n">
        <f aca="false">E55+G55+I55+K55</f>
        <v>487</v>
      </c>
      <c r="N55" s="54" t="n">
        <f aca="false">F55+H55+J55+L55</f>
        <v>18</v>
      </c>
      <c r="O55" s="55" t="n">
        <f aca="false">M55/N55</f>
        <v>27.0555555555556</v>
      </c>
      <c r="P55" s="55" t="n">
        <v>518</v>
      </c>
      <c r="Q55" s="55" t="n">
        <v>54</v>
      </c>
      <c r="R55" s="55" t="n">
        <v>0</v>
      </c>
      <c r="S55" s="53" t="n">
        <v>0</v>
      </c>
      <c r="T55" s="56" t="n">
        <v>12</v>
      </c>
      <c r="U55" s="53" t="n">
        <v>0</v>
      </c>
      <c r="V55" s="54" t="n">
        <f aca="false">M55+S55</f>
        <v>487</v>
      </c>
      <c r="W55" s="55" t="n">
        <v>64</v>
      </c>
      <c r="X55" s="55" t="n">
        <v>21</v>
      </c>
      <c r="Y55" s="55" t="n">
        <v>0</v>
      </c>
      <c r="Z55" s="55" t="n">
        <v>0</v>
      </c>
      <c r="AA55" s="55" t="n">
        <v>0</v>
      </c>
      <c r="AB55" s="55" t="n">
        <v>0</v>
      </c>
      <c r="AC55" s="55" t="n">
        <v>20</v>
      </c>
      <c r="AD55" s="55" t="n">
        <v>3</v>
      </c>
      <c r="AE55" s="55" t="n">
        <v>14</v>
      </c>
      <c r="AF55" s="55" t="n">
        <v>6</v>
      </c>
      <c r="AG55" s="55" t="n">
        <v>0</v>
      </c>
      <c r="AH55" s="57" t="n">
        <f aca="false">P55+W55+R55</f>
        <v>582</v>
      </c>
      <c r="AI55" s="58" t="n">
        <v>0</v>
      </c>
      <c r="AJ55" s="58" t="n">
        <v>0</v>
      </c>
      <c r="AK55" s="58" t="n">
        <v>0</v>
      </c>
      <c r="AL55" s="58" t="n">
        <v>0</v>
      </c>
      <c r="AM55" s="58" t="n">
        <f aca="false">AI55+AJ55+AK55+AL55</f>
        <v>0</v>
      </c>
      <c r="AN55" s="55" t="n">
        <v>0</v>
      </c>
      <c r="AO55" s="54" t="n">
        <f aca="false">V55+AM55</f>
        <v>487</v>
      </c>
      <c r="AP55" s="59" t="n">
        <f aca="false">AH55+AN55</f>
        <v>582</v>
      </c>
      <c r="AQ55" s="11" t="n">
        <v>561</v>
      </c>
      <c r="AR55" s="60" t="n">
        <f aca="false">AP55-AQ55</f>
        <v>21</v>
      </c>
      <c r="AS55" s="11" t="n">
        <v>463</v>
      </c>
      <c r="AT55" s="61" t="n">
        <f aca="false">AO55-AS55</f>
        <v>24</v>
      </c>
    </row>
    <row r="56" s="22" customFormat="true" ht="28.5" hidden="false" customHeight="true" outlineLevel="0" collapsed="false">
      <c r="A56" s="49" t="n">
        <v>50</v>
      </c>
      <c r="B56" s="50" t="s">
        <v>147</v>
      </c>
      <c r="C56" s="51" t="s">
        <v>148</v>
      </c>
      <c r="D56" s="52" t="s">
        <v>51</v>
      </c>
      <c r="E56" s="30" t="n">
        <v>143</v>
      </c>
      <c r="F56" s="30" t="n">
        <v>5</v>
      </c>
      <c r="G56" s="53" t="n">
        <v>119</v>
      </c>
      <c r="H56" s="53" t="n">
        <v>5</v>
      </c>
      <c r="I56" s="53" t="n">
        <v>119</v>
      </c>
      <c r="J56" s="53" t="n">
        <v>5</v>
      </c>
      <c r="K56" s="53" t="n">
        <v>125</v>
      </c>
      <c r="L56" s="53" t="n">
        <v>5</v>
      </c>
      <c r="M56" s="54" t="n">
        <f aca="false">E56+G56+I56+K56</f>
        <v>506</v>
      </c>
      <c r="N56" s="54" t="n">
        <f aca="false">F56+H56+J56+L56</f>
        <v>20</v>
      </c>
      <c r="O56" s="55" t="n">
        <f aca="false">M56/N56</f>
        <v>25.3</v>
      </c>
      <c r="P56" s="55" t="n">
        <v>575</v>
      </c>
      <c r="Q56" s="55" t="n">
        <v>60</v>
      </c>
      <c r="R56" s="55" t="n">
        <v>0</v>
      </c>
      <c r="S56" s="53" t="n">
        <v>0</v>
      </c>
      <c r="T56" s="56" t="n">
        <v>7</v>
      </c>
      <c r="U56" s="53" t="n">
        <v>0</v>
      </c>
      <c r="V56" s="54" t="n">
        <f aca="false">M56+S56</f>
        <v>506</v>
      </c>
      <c r="W56" s="55" t="n">
        <v>21.5</v>
      </c>
      <c r="X56" s="55" t="n">
        <v>0</v>
      </c>
      <c r="Y56" s="55" t="n">
        <v>0</v>
      </c>
      <c r="Z56" s="55" t="n">
        <v>0</v>
      </c>
      <c r="AA56" s="55" t="n">
        <v>0</v>
      </c>
      <c r="AB56" s="55" t="n">
        <v>0</v>
      </c>
      <c r="AC56" s="55" t="n">
        <v>0</v>
      </c>
      <c r="AD56" s="55" t="n">
        <v>0</v>
      </c>
      <c r="AE56" s="55" t="n">
        <v>15</v>
      </c>
      <c r="AF56" s="55" t="n">
        <v>6.5</v>
      </c>
      <c r="AG56" s="55" t="n">
        <v>0</v>
      </c>
      <c r="AH56" s="57" t="n">
        <f aca="false">P56+W56+R56</f>
        <v>596.5</v>
      </c>
      <c r="AI56" s="58" t="n">
        <v>0</v>
      </c>
      <c r="AJ56" s="58" t="n">
        <v>0</v>
      </c>
      <c r="AK56" s="58" t="n">
        <v>0</v>
      </c>
      <c r="AL56" s="58" t="n">
        <v>0</v>
      </c>
      <c r="AM56" s="58" t="n">
        <f aca="false">AI56+AJ56+AK56+AL56</f>
        <v>0</v>
      </c>
      <c r="AN56" s="55" t="n">
        <v>0</v>
      </c>
      <c r="AO56" s="54" t="n">
        <f aca="false">V56+AM56</f>
        <v>506</v>
      </c>
      <c r="AP56" s="59" t="n">
        <f aca="false">AH56+AN56</f>
        <v>596.5</v>
      </c>
      <c r="AQ56" s="22" t="n">
        <v>597.5</v>
      </c>
      <c r="AR56" s="60" t="n">
        <f aca="false">AP56-AQ56</f>
        <v>-1</v>
      </c>
      <c r="AS56" s="11" t="n">
        <v>507</v>
      </c>
      <c r="AT56" s="61" t="n">
        <f aca="false">AO56-AS56</f>
        <v>-1</v>
      </c>
    </row>
    <row r="57" s="11" customFormat="true" ht="28.5" hidden="false" customHeight="true" outlineLevel="0" collapsed="false">
      <c r="A57" s="49" t="n">
        <v>51</v>
      </c>
      <c r="B57" s="50" t="s">
        <v>149</v>
      </c>
      <c r="C57" s="65" t="s">
        <v>150</v>
      </c>
      <c r="D57" s="52" t="s">
        <v>51</v>
      </c>
      <c r="E57" s="30" t="n">
        <v>135</v>
      </c>
      <c r="F57" s="30" t="n">
        <v>5</v>
      </c>
      <c r="G57" s="53" t="n">
        <v>143</v>
      </c>
      <c r="H57" s="53" t="n">
        <v>5</v>
      </c>
      <c r="I57" s="53" t="n">
        <v>125</v>
      </c>
      <c r="J57" s="53" t="n">
        <v>5</v>
      </c>
      <c r="K57" s="53" t="n">
        <v>166</v>
      </c>
      <c r="L57" s="53" t="n">
        <v>6</v>
      </c>
      <c r="M57" s="54" t="n">
        <f aca="false">E57+G57+I57+K57</f>
        <v>569</v>
      </c>
      <c r="N57" s="54" t="n">
        <f aca="false">F57+H57+J57+L57</f>
        <v>21</v>
      </c>
      <c r="O57" s="55" t="n">
        <f aca="false">M57/N57</f>
        <v>27.0952380952381</v>
      </c>
      <c r="P57" s="55" t="n">
        <v>604</v>
      </c>
      <c r="Q57" s="55" t="n">
        <v>63</v>
      </c>
      <c r="R57" s="55" t="n">
        <v>8</v>
      </c>
      <c r="S57" s="53" t="n">
        <v>0</v>
      </c>
      <c r="T57" s="56" t="n">
        <v>13</v>
      </c>
      <c r="U57" s="53" t="n">
        <v>15</v>
      </c>
      <c r="V57" s="54" t="n">
        <f aca="false">M57+S57</f>
        <v>569</v>
      </c>
      <c r="W57" s="55" t="n">
        <v>69.5</v>
      </c>
      <c r="X57" s="55" t="n">
        <v>21</v>
      </c>
      <c r="Y57" s="55" t="n">
        <v>20</v>
      </c>
      <c r="Z57" s="55" t="n">
        <v>0</v>
      </c>
      <c r="AA57" s="55" t="n">
        <v>0</v>
      </c>
      <c r="AB57" s="55" t="n">
        <v>1</v>
      </c>
      <c r="AC57" s="55" t="n">
        <v>0</v>
      </c>
      <c r="AD57" s="55" t="n">
        <v>1</v>
      </c>
      <c r="AE57" s="55" t="n">
        <v>20</v>
      </c>
      <c r="AF57" s="55" t="n">
        <v>6.5</v>
      </c>
      <c r="AG57" s="55" t="n">
        <v>0</v>
      </c>
      <c r="AH57" s="57" t="n">
        <f aca="false">P57+W57+R57</f>
        <v>681.5</v>
      </c>
      <c r="AI57" s="58" t="n">
        <v>0</v>
      </c>
      <c r="AJ57" s="58" t="n">
        <v>0</v>
      </c>
      <c r="AK57" s="58" t="n">
        <v>0</v>
      </c>
      <c r="AL57" s="58" t="n">
        <v>0</v>
      </c>
      <c r="AM57" s="58" t="n">
        <f aca="false">AI57+AJ57+AK57+AL57</f>
        <v>0</v>
      </c>
      <c r="AN57" s="55" t="n">
        <v>0</v>
      </c>
      <c r="AO57" s="54" t="n">
        <f aca="false">V57+AM57</f>
        <v>569</v>
      </c>
      <c r="AP57" s="59" t="n">
        <f aca="false">AH57+AN57</f>
        <v>681.5</v>
      </c>
      <c r="AQ57" s="11" t="n">
        <v>707.5</v>
      </c>
      <c r="AR57" s="60" t="n">
        <f aca="false">AP57-AQ57</f>
        <v>-26</v>
      </c>
      <c r="AS57" s="11" t="n">
        <v>598</v>
      </c>
      <c r="AT57" s="61" t="n">
        <f aca="false">AO57-AS57</f>
        <v>-29</v>
      </c>
    </row>
    <row r="58" s="11" customFormat="true" ht="28.5" hidden="false" customHeight="true" outlineLevel="0" collapsed="false">
      <c r="A58" s="49" t="n">
        <v>52</v>
      </c>
      <c r="B58" s="50" t="s">
        <v>151</v>
      </c>
      <c r="C58" s="65" t="s">
        <v>152</v>
      </c>
      <c r="D58" s="52" t="s">
        <v>48</v>
      </c>
      <c r="E58" s="30" t="n">
        <v>85</v>
      </c>
      <c r="F58" s="30" t="n">
        <v>3</v>
      </c>
      <c r="G58" s="53" t="n">
        <v>84</v>
      </c>
      <c r="H58" s="53" t="n">
        <v>3</v>
      </c>
      <c r="I58" s="53" t="n">
        <v>61</v>
      </c>
      <c r="J58" s="53" t="n">
        <v>3</v>
      </c>
      <c r="K58" s="53" t="n">
        <v>48</v>
      </c>
      <c r="L58" s="53" t="n">
        <v>2</v>
      </c>
      <c r="M58" s="54" t="n">
        <f aca="false">E58+G58+I58+K58</f>
        <v>278</v>
      </c>
      <c r="N58" s="54" t="n">
        <f aca="false">F58+H58+J58+L58</f>
        <v>11</v>
      </c>
      <c r="O58" s="55" t="n">
        <f aca="false">M58/N58</f>
        <v>25.2727272727273</v>
      </c>
      <c r="P58" s="55" t="n">
        <v>316</v>
      </c>
      <c r="Q58" s="55" t="n">
        <v>33</v>
      </c>
      <c r="R58" s="55" t="n">
        <v>11</v>
      </c>
      <c r="S58" s="53" t="n">
        <v>0</v>
      </c>
      <c r="T58" s="56" t="n">
        <v>0</v>
      </c>
      <c r="U58" s="53" t="n">
        <v>0</v>
      </c>
      <c r="V58" s="54" t="n">
        <f aca="false">M58+S58</f>
        <v>278</v>
      </c>
      <c r="W58" s="55" t="n">
        <v>9.5</v>
      </c>
      <c r="X58" s="55" t="n">
        <v>0</v>
      </c>
      <c r="Y58" s="55" t="n">
        <v>0</v>
      </c>
      <c r="Z58" s="55" t="n">
        <v>0</v>
      </c>
      <c r="AA58" s="55" t="n">
        <v>0</v>
      </c>
      <c r="AB58" s="55" t="n">
        <v>0</v>
      </c>
      <c r="AC58" s="55" t="n">
        <v>0</v>
      </c>
      <c r="AD58" s="55" t="n">
        <v>0</v>
      </c>
      <c r="AE58" s="55" t="n">
        <v>5</v>
      </c>
      <c r="AF58" s="55" t="n">
        <v>4.5</v>
      </c>
      <c r="AG58" s="55" t="n">
        <v>0</v>
      </c>
      <c r="AH58" s="57" t="n">
        <f aca="false">P58+W58+R58</f>
        <v>336.5</v>
      </c>
      <c r="AI58" s="58" t="n">
        <v>0</v>
      </c>
      <c r="AJ58" s="58" t="n">
        <v>0</v>
      </c>
      <c r="AK58" s="58" t="n">
        <v>0</v>
      </c>
      <c r="AL58" s="58" t="n">
        <v>0</v>
      </c>
      <c r="AM58" s="58" t="n">
        <f aca="false">AI58+AJ58+AK58+AL58</f>
        <v>0</v>
      </c>
      <c r="AN58" s="55" t="n">
        <v>0</v>
      </c>
      <c r="AO58" s="54" t="n">
        <f aca="false">V58+AM58</f>
        <v>278</v>
      </c>
      <c r="AP58" s="59" t="n">
        <f aca="false">AH58+AN58</f>
        <v>336.5</v>
      </c>
      <c r="AQ58" s="11" t="n">
        <v>207.5</v>
      </c>
      <c r="AR58" s="60" t="n">
        <f aca="false">AP58-AQ58</f>
        <v>129</v>
      </c>
      <c r="AS58" s="11" t="n">
        <v>169</v>
      </c>
      <c r="AT58" s="61" t="n">
        <f aca="false">AO58-AS58</f>
        <v>109</v>
      </c>
    </row>
    <row r="59" s="11" customFormat="true" ht="30" hidden="false" customHeight="true" outlineLevel="0" collapsed="false">
      <c r="A59" s="49" t="n">
        <v>53</v>
      </c>
      <c r="B59" s="50" t="s">
        <v>153</v>
      </c>
      <c r="C59" s="62" t="s">
        <v>154</v>
      </c>
      <c r="D59" s="52" t="s">
        <v>51</v>
      </c>
      <c r="E59" s="30" t="n">
        <v>110</v>
      </c>
      <c r="F59" s="30" t="n">
        <v>4</v>
      </c>
      <c r="G59" s="53" t="n">
        <v>100</v>
      </c>
      <c r="H59" s="53" t="n">
        <v>4</v>
      </c>
      <c r="I59" s="53" t="n">
        <v>136</v>
      </c>
      <c r="J59" s="53" t="n">
        <v>5</v>
      </c>
      <c r="K59" s="53" t="n">
        <v>122</v>
      </c>
      <c r="L59" s="53" t="n">
        <v>5</v>
      </c>
      <c r="M59" s="54" t="n">
        <f aca="false">E59+G59+I59+K59</f>
        <v>468</v>
      </c>
      <c r="N59" s="54" t="n">
        <f aca="false">F59+H59+J59+L59</f>
        <v>18</v>
      </c>
      <c r="O59" s="55" t="n">
        <f aca="false">M59/N59</f>
        <v>26</v>
      </c>
      <c r="P59" s="55" t="n">
        <v>518</v>
      </c>
      <c r="Q59" s="55" t="n">
        <v>54</v>
      </c>
      <c r="R59" s="55" t="n">
        <v>6</v>
      </c>
      <c r="S59" s="53" t="n">
        <v>0</v>
      </c>
      <c r="T59" s="56" t="n">
        <v>12</v>
      </c>
      <c r="U59" s="53" t="n">
        <v>0</v>
      </c>
      <c r="V59" s="54" t="n">
        <f aca="false">M59+S59</f>
        <v>468</v>
      </c>
      <c r="W59" s="55" t="n">
        <v>47</v>
      </c>
      <c r="X59" s="55" t="n">
        <v>21</v>
      </c>
      <c r="Y59" s="55" t="n">
        <v>0</v>
      </c>
      <c r="Z59" s="55" t="n">
        <v>0</v>
      </c>
      <c r="AA59" s="55" t="n">
        <v>0</v>
      </c>
      <c r="AB59" s="55" t="n">
        <v>0</v>
      </c>
      <c r="AC59" s="55" t="n">
        <v>0</v>
      </c>
      <c r="AD59" s="55" t="n">
        <v>1</v>
      </c>
      <c r="AE59" s="55" t="n">
        <v>19</v>
      </c>
      <c r="AF59" s="55" t="n">
        <v>6</v>
      </c>
      <c r="AG59" s="55" t="n">
        <v>0</v>
      </c>
      <c r="AH59" s="57" t="n">
        <f aca="false">P59+W59+R59</f>
        <v>571</v>
      </c>
      <c r="AI59" s="58" t="n">
        <v>11</v>
      </c>
      <c r="AJ59" s="58" t="n">
        <v>6</v>
      </c>
      <c r="AK59" s="58" t="n">
        <v>13</v>
      </c>
      <c r="AL59" s="58" t="n">
        <v>16</v>
      </c>
      <c r="AM59" s="58" t="n">
        <f aca="false">AI59+AJ59+AK59+AL59</f>
        <v>46</v>
      </c>
      <c r="AN59" s="55" t="n">
        <v>134.5</v>
      </c>
      <c r="AO59" s="54" t="n">
        <f aca="false">V59+AM59</f>
        <v>514</v>
      </c>
      <c r="AP59" s="59" t="n">
        <f aca="false">AH59+AN59</f>
        <v>705.5</v>
      </c>
      <c r="AQ59" s="11" t="n">
        <v>742.5</v>
      </c>
      <c r="AR59" s="60" t="n">
        <f aca="false">AP59-AQ59</f>
        <v>-37</v>
      </c>
      <c r="AS59" s="11" t="n">
        <v>548</v>
      </c>
      <c r="AT59" s="61" t="n">
        <f aca="false">AO59-AS59</f>
        <v>-34</v>
      </c>
    </row>
    <row r="60" s="11" customFormat="true" ht="28.5" hidden="false" customHeight="true" outlineLevel="0" collapsed="false">
      <c r="A60" s="49" t="n">
        <v>54</v>
      </c>
      <c r="B60" s="50" t="s">
        <v>155</v>
      </c>
      <c r="C60" s="51" t="s">
        <v>156</v>
      </c>
      <c r="D60" s="52" t="s">
        <v>51</v>
      </c>
      <c r="E60" s="30" t="n">
        <v>138</v>
      </c>
      <c r="F60" s="30" t="n">
        <v>5</v>
      </c>
      <c r="G60" s="53" t="n">
        <v>159</v>
      </c>
      <c r="H60" s="53" t="n">
        <v>6</v>
      </c>
      <c r="I60" s="53" t="n">
        <v>163</v>
      </c>
      <c r="J60" s="53" t="n">
        <v>6</v>
      </c>
      <c r="K60" s="53" t="n">
        <v>135</v>
      </c>
      <c r="L60" s="53" t="n">
        <v>5</v>
      </c>
      <c r="M60" s="54" t="n">
        <f aca="false">E60+G60+I60+K60</f>
        <v>595</v>
      </c>
      <c r="N60" s="54" t="n">
        <f aca="false">F60+H60+J60+L60</f>
        <v>22</v>
      </c>
      <c r="O60" s="55" t="n">
        <f aca="false">M60/N60</f>
        <v>27.0454545454545</v>
      </c>
      <c r="P60" s="55" t="n">
        <v>633</v>
      </c>
      <c r="Q60" s="55" t="n">
        <v>66</v>
      </c>
      <c r="R60" s="55" t="n">
        <v>10</v>
      </c>
      <c r="S60" s="53" t="n">
        <v>0</v>
      </c>
      <c r="T60" s="56" t="n">
        <v>13</v>
      </c>
      <c r="U60" s="53" t="n">
        <v>0</v>
      </c>
      <c r="V60" s="54" t="n">
        <f aca="false">M60+S60</f>
        <v>595</v>
      </c>
      <c r="W60" s="55" t="n">
        <v>48</v>
      </c>
      <c r="X60" s="55" t="n">
        <v>21</v>
      </c>
      <c r="Y60" s="55" t="n">
        <v>0</v>
      </c>
      <c r="Z60" s="55" t="n">
        <v>0</v>
      </c>
      <c r="AA60" s="55" t="n">
        <v>0</v>
      </c>
      <c r="AB60" s="55" t="n">
        <v>0</v>
      </c>
      <c r="AC60" s="55" t="n">
        <v>0</v>
      </c>
      <c r="AD60" s="55" t="n">
        <v>1</v>
      </c>
      <c r="AE60" s="55" t="n">
        <v>19</v>
      </c>
      <c r="AF60" s="55" t="n">
        <v>7</v>
      </c>
      <c r="AG60" s="55" t="n">
        <v>0</v>
      </c>
      <c r="AH60" s="57" t="n">
        <f aca="false">P60+W60+R60</f>
        <v>691</v>
      </c>
      <c r="AI60" s="58" t="n">
        <v>0</v>
      </c>
      <c r="AJ60" s="58" t="n">
        <v>0</v>
      </c>
      <c r="AK60" s="58" t="n">
        <v>0</v>
      </c>
      <c r="AL60" s="58" t="n">
        <v>0</v>
      </c>
      <c r="AM60" s="58" t="n">
        <f aca="false">AI60+AJ60+AK60+AL60</f>
        <v>0</v>
      </c>
      <c r="AN60" s="55" t="n">
        <v>0</v>
      </c>
      <c r="AO60" s="54" t="n">
        <f aca="false">V60+AM60</f>
        <v>595</v>
      </c>
      <c r="AP60" s="59" t="n">
        <f aca="false">AH60+AN60</f>
        <v>691</v>
      </c>
      <c r="AQ60" s="11" t="n">
        <v>714.5</v>
      </c>
      <c r="AR60" s="60" t="n">
        <f aca="false">AP60-AQ60</f>
        <v>-23.5</v>
      </c>
      <c r="AS60" s="11" t="n">
        <v>616</v>
      </c>
      <c r="AT60" s="61" t="n">
        <f aca="false">AO60-AS60</f>
        <v>-21</v>
      </c>
    </row>
    <row r="61" s="11" customFormat="true" ht="28.5" hidden="false" customHeight="true" outlineLevel="0" collapsed="false">
      <c r="A61" s="49" t="n">
        <v>55</v>
      </c>
      <c r="B61" s="50" t="s">
        <v>157</v>
      </c>
      <c r="C61" s="51" t="s">
        <v>158</v>
      </c>
      <c r="D61" s="52" t="s">
        <v>51</v>
      </c>
      <c r="E61" s="30" t="n">
        <v>182</v>
      </c>
      <c r="F61" s="30" t="n">
        <v>7</v>
      </c>
      <c r="G61" s="53" t="n">
        <v>208</v>
      </c>
      <c r="H61" s="53" t="n">
        <v>8</v>
      </c>
      <c r="I61" s="53" t="n">
        <v>208</v>
      </c>
      <c r="J61" s="53" t="n">
        <v>8</v>
      </c>
      <c r="K61" s="53" t="n">
        <v>188</v>
      </c>
      <c r="L61" s="53" t="n">
        <v>7</v>
      </c>
      <c r="M61" s="54" t="n">
        <f aca="false">E61+G61+I61+K61</f>
        <v>786</v>
      </c>
      <c r="N61" s="54" t="n">
        <f aca="false">F61+H61+J61+L61</f>
        <v>30</v>
      </c>
      <c r="O61" s="55" t="n">
        <f aca="false">M61/N61</f>
        <v>26.2</v>
      </c>
      <c r="P61" s="55" t="n">
        <v>863</v>
      </c>
      <c r="Q61" s="55" t="n">
        <v>90</v>
      </c>
      <c r="R61" s="55" t="n">
        <v>0</v>
      </c>
      <c r="S61" s="53" t="n">
        <v>0</v>
      </c>
      <c r="T61" s="56" t="n">
        <v>13</v>
      </c>
      <c r="U61" s="53" t="n">
        <v>0</v>
      </c>
      <c r="V61" s="54" t="n">
        <f aca="false">M61+S61</f>
        <v>786</v>
      </c>
      <c r="W61" s="55" t="n">
        <v>55</v>
      </c>
      <c r="X61" s="55" t="n">
        <v>21</v>
      </c>
      <c r="Y61" s="55" t="n">
        <v>0</v>
      </c>
      <c r="Z61" s="55" t="n">
        <v>0</v>
      </c>
      <c r="AA61" s="55" t="n">
        <v>0</v>
      </c>
      <c r="AB61" s="55" t="n">
        <v>1</v>
      </c>
      <c r="AC61" s="55" t="n">
        <v>0</v>
      </c>
      <c r="AD61" s="55" t="n">
        <v>0</v>
      </c>
      <c r="AE61" s="55" t="n">
        <v>24</v>
      </c>
      <c r="AF61" s="55" t="n">
        <v>9</v>
      </c>
      <c r="AG61" s="55" t="n">
        <v>0</v>
      </c>
      <c r="AH61" s="57" t="n">
        <f aca="false">P61+W61+R61</f>
        <v>918</v>
      </c>
      <c r="AI61" s="58" t="n">
        <v>0</v>
      </c>
      <c r="AJ61" s="58" t="n">
        <v>0</v>
      </c>
      <c r="AK61" s="58" t="n">
        <v>0</v>
      </c>
      <c r="AL61" s="58" t="n">
        <v>0</v>
      </c>
      <c r="AM61" s="58" t="n">
        <f aca="false">AI61+AJ61+AK61+AL61</f>
        <v>0</v>
      </c>
      <c r="AN61" s="55" t="n">
        <v>0</v>
      </c>
      <c r="AO61" s="54" t="n">
        <f aca="false">V61+AM61</f>
        <v>786</v>
      </c>
      <c r="AP61" s="59" t="n">
        <f aca="false">AH61+AN61</f>
        <v>918</v>
      </c>
      <c r="AQ61" s="11" t="n">
        <v>918</v>
      </c>
      <c r="AR61" s="60" t="n">
        <f aca="false">AP61-AQ61</f>
        <v>0</v>
      </c>
      <c r="AS61" s="11" t="n">
        <v>809</v>
      </c>
      <c r="AT61" s="61" t="n">
        <f aca="false">AO61-AS61</f>
        <v>-23</v>
      </c>
    </row>
    <row r="62" s="11" customFormat="true" ht="24.75" hidden="false" customHeight="true" outlineLevel="0" collapsed="false">
      <c r="A62" s="49" t="n">
        <v>56</v>
      </c>
      <c r="B62" s="50" t="s">
        <v>159</v>
      </c>
      <c r="C62" s="51" t="s">
        <v>160</v>
      </c>
      <c r="D62" s="52" t="s">
        <v>48</v>
      </c>
      <c r="E62" s="30" t="n">
        <v>121</v>
      </c>
      <c r="F62" s="30" t="n">
        <v>5</v>
      </c>
      <c r="G62" s="53" t="n">
        <v>103</v>
      </c>
      <c r="H62" s="53" t="n">
        <v>4</v>
      </c>
      <c r="I62" s="53" t="n">
        <v>106</v>
      </c>
      <c r="J62" s="53" t="n">
        <v>4</v>
      </c>
      <c r="K62" s="53" t="n">
        <v>91</v>
      </c>
      <c r="L62" s="53" t="n">
        <v>4</v>
      </c>
      <c r="M62" s="54" t="n">
        <f aca="false">E62+G62+I62+K62</f>
        <v>421</v>
      </c>
      <c r="N62" s="54" t="n">
        <f aca="false">F62+H62+J62+L62</f>
        <v>17</v>
      </c>
      <c r="O62" s="55" t="n">
        <f aca="false">M62/N62</f>
        <v>24.7647058823529</v>
      </c>
      <c r="P62" s="55" t="n">
        <v>488</v>
      </c>
      <c r="Q62" s="55" t="n">
        <v>51</v>
      </c>
      <c r="R62" s="55" t="n">
        <v>1</v>
      </c>
      <c r="S62" s="53" t="n">
        <v>0</v>
      </c>
      <c r="T62" s="56" t="n">
        <v>13</v>
      </c>
      <c r="U62" s="53" t="n">
        <v>16</v>
      </c>
      <c r="V62" s="54" t="n">
        <f aca="false">M62+S62</f>
        <v>421</v>
      </c>
      <c r="W62" s="55" t="n">
        <v>64.5</v>
      </c>
      <c r="X62" s="55" t="n">
        <v>21</v>
      </c>
      <c r="Y62" s="55" t="n">
        <v>20</v>
      </c>
      <c r="Z62" s="55" t="n">
        <v>0</v>
      </c>
      <c r="AA62" s="55" t="n">
        <v>0</v>
      </c>
      <c r="AB62" s="55" t="n">
        <v>0</v>
      </c>
      <c r="AC62" s="55" t="n">
        <v>0</v>
      </c>
      <c r="AD62" s="55" t="n">
        <v>1</v>
      </c>
      <c r="AE62" s="55" t="n">
        <v>16</v>
      </c>
      <c r="AF62" s="55" t="n">
        <v>6.5</v>
      </c>
      <c r="AG62" s="55" t="n">
        <v>0</v>
      </c>
      <c r="AH62" s="57" t="n">
        <f aca="false">P62+W62+R62</f>
        <v>553.5</v>
      </c>
      <c r="AI62" s="58" t="n">
        <v>0</v>
      </c>
      <c r="AJ62" s="58" t="n">
        <v>0</v>
      </c>
      <c r="AK62" s="58" t="n">
        <v>0</v>
      </c>
      <c r="AL62" s="58" t="n">
        <v>0</v>
      </c>
      <c r="AM62" s="58" t="n">
        <f aca="false">AI62+AJ62+AK62+AL62</f>
        <v>0</v>
      </c>
      <c r="AN62" s="55" t="n">
        <v>0</v>
      </c>
      <c r="AO62" s="54" t="n">
        <f aca="false">V62+AM62</f>
        <v>421</v>
      </c>
      <c r="AP62" s="59" t="n">
        <f aca="false">AH62+AN62</f>
        <v>553.5</v>
      </c>
      <c r="AQ62" s="11" t="n">
        <v>534</v>
      </c>
      <c r="AR62" s="60" t="n">
        <f aca="false">AP62-AQ62</f>
        <v>19.5</v>
      </c>
      <c r="AS62" s="11" t="n">
        <v>402</v>
      </c>
      <c r="AT62" s="61" t="n">
        <f aca="false">AO62-AS62</f>
        <v>19</v>
      </c>
    </row>
    <row r="63" s="11" customFormat="true" ht="28.5" hidden="false" customHeight="true" outlineLevel="0" collapsed="false">
      <c r="A63" s="49" t="n">
        <v>57</v>
      </c>
      <c r="B63" s="50" t="s">
        <v>161</v>
      </c>
      <c r="C63" s="51" t="s">
        <v>162</v>
      </c>
      <c r="D63" s="52" t="s">
        <v>51</v>
      </c>
      <c r="E63" s="30" t="n">
        <v>102</v>
      </c>
      <c r="F63" s="30" t="n">
        <v>4</v>
      </c>
      <c r="G63" s="53" t="n">
        <v>119</v>
      </c>
      <c r="H63" s="53" t="n">
        <v>5</v>
      </c>
      <c r="I63" s="53" t="n">
        <v>111</v>
      </c>
      <c r="J63" s="53" t="n">
        <v>4</v>
      </c>
      <c r="K63" s="53" t="n">
        <v>104</v>
      </c>
      <c r="L63" s="53" t="n">
        <v>4</v>
      </c>
      <c r="M63" s="54" t="n">
        <f aca="false">E63+G63+I63+K63</f>
        <v>436</v>
      </c>
      <c r="N63" s="54" t="n">
        <f aca="false">F63+H63+J63+L63</f>
        <v>17</v>
      </c>
      <c r="O63" s="55" t="n">
        <f aca="false">M63/N63</f>
        <v>25.6470588235294</v>
      </c>
      <c r="P63" s="55" t="n">
        <v>489</v>
      </c>
      <c r="Q63" s="55" t="n">
        <v>51</v>
      </c>
      <c r="R63" s="55" t="n">
        <v>0</v>
      </c>
      <c r="S63" s="53" t="n">
        <v>0</v>
      </c>
      <c r="T63" s="56" t="n">
        <v>13</v>
      </c>
      <c r="U63" s="53" t="n">
        <v>14</v>
      </c>
      <c r="V63" s="54" t="n">
        <f aca="false">M63+S63</f>
        <v>436</v>
      </c>
      <c r="W63" s="55" t="n">
        <v>65</v>
      </c>
      <c r="X63" s="55" t="n">
        <v>21</v>
      </c>
      <c r="Y63" s="55" t="n">
        <v>23</v>
      </c>
      <c r="Z63" s="55" t="n">
        <v>0</v>
      </c>
      <c r="AA63" s="55" t="n">
        <v>0</v>
      </c>
      <c r="AB63" s="55" t="n">
        <v>0</v>
      </c>
      <c r="AC63" s="55" t="n">
        <v>0</v>
      </c>
      <c r="AD63" s="55" t="n">
        <v>0</v>
      </c>
      <c r="AE63" s="55" t="n">
        <v>15</v>
      </c>
      <c r="AF63" s="55" t="n">
        <v>6</v>
      </c>
      <c r="AG63" s="55" t="n">
        <v>0</v>
      </c>
      <c r="AH63" s="57" t="n">
        <f aca="false">P63+W63+R63</f>
        <v>554</v>
      </c>
      <c r="AI63" s="58" t="n">
        <v>0</v>
      </c>
      <c r="AJ63" s="58" t="n">
        <v>0</v>
      </c>
      <c r="AK63" s="58" t="n">
        <v>0</v>
      </c>
      <c r="AL63" s="58" t="n">
        <v>0</v>
      </c>
      <c r="AM63" s="58" t="n">
        <f aca="false">AI63+AJ63+AK63+AL63</f>
        <v>0</v>
      </c>
      <c r="AN63" s="55" t="n">
        <v>0</v>
      </c>
      <c r="AO63" s="54" t="n">
        <f aca="false">V63+AM63</f>
        <v>436</v>
      </c>
      <c r="AP63" s="59" t="n">
        <f aca="false">AH63+AN63</f>
        <v>554</v>
      </c>
      <c r="AQ63" s="11" t="n">
        <v>527.5</v>
      </c>
      <c r="AR63" s="60" t="n">
        <f aca="false">AP63-AQ63</f>
        <v>26.5</v>
      </c>
      <c r="AS63" s="11" t="n">
        <v>434</v>
      </c>
      <c r="AT63" s="61" t="n">
        <f aca="false">AO63-AS63</f>
        <v>2</v>
      </c>
    </row>
    <row r="64" s="11" customFormat="true" ht="28.5" hidden="false" customHeight="true" outlineLevel="0" collapsed="false">
      <c r="A64" s="49" t="n">
        <v>58</v>
      </c>
      <c r="B64" s="50" t="s">
        <v>163</v>
      </c>
      <c r="C64" s="66" t="s">
        <v>164</v>
      </c>
      <c r="D64" s="52" t="s">
        <v>48</v>
      </c>
      <c r="E64" s="30" t="n">
        <v>113</v>
      </c>
      <c r="F64" s="30" t="n">
        <v>5</v>
      </c>
      <c r="G64" s="53" t="n">
        <v>138</v>
      </c>
      <c r="H64" s="53" t="n">
        <v>6</v>
      </c>
      <c r="I64" s="53" t="n">
        <v>115</v>
      </c>
      <c r="J64" s="53" t="n">
        <v>5</v>
      </c>
      <c r="K64" s="53" t="n">
        <v>122</v>
      </c>
      <c r="L64" s="53" t="n">
        <v>5</v>
      </c>
      <c r="M64" s="63" t="n">
        <f aca="false">E64+G64+I64+K64</f>
        <v>488</v>
      </c>
      <c r="N64" s="54" t="n">
        <f aca="false">F64+H64+J64+L64</f>
        <v>21</v>
      </c>
      <c r="O64" s="55" t="n">
        <f aca="false">M64/N64</f>
        <v>23.2380952380952</v>
      </c>
      <c r="P64" s="55" t="n">
        <v>604</v>
      </c>
      <c r="Q64" s="55" t="n">
        <v>63</v>
      </c>
      <c r="R64" s="55" t="n">
        <v>0</v>
      </c>
      <c r="S64" s="53" t="n">
        <v>0</v>
      </c>
      <c r="T64" s="56" t="n">
        <v>12</v>
      </c>
      <c r="U64" s="53" t="n">
        <v>0</v>
      </c>
      <c r="V64" s="54" t="n">
        <f aca="false">M64+S64</f>
        <v>488</v>
      </c>
      <c r="W64" s="55" t="n">
        <v>47</v>
      </c>
      <c r="X64" s="55" t="n">
        <v>21</v>
      </c>
      <c r="Y64" s="55" t="n">
        <v>0</v>
      </c>
      <c r="Z64" s="55" t="n">
        <v>0</v>
      </c>
      <c r="AA64" s="55" t="n">
        <v>0</v>
      </c>
      <c r="AB64" s="55" t="n">
        <v>0</v>
      </c>
      <c r="AC64" s="55" t="n">
        <v>0</v>
      </c>
      <c r="AD64" s="55" t="n">
        <v>1</v>
      </c>
      <c r="AE64" s="55" t="n">
        <v>18</v>
      </c>
      <c r="AF64" s="55" t="n">
        <v>7</v>
      </c>
      <c r="AG64" s="55" t="n">
        <v>0</v>
      </c>
      <c r="AH64" s="57" t="n">
        <f aca="false">P64+W64+R64</f>
        <v>651</v>
      </c>
      <c r="AI64" s="58" t="n">
        <v>0</v>
      </c>
      <c r="AJ64" s="58" t="n">
        <v>0</v>
      </c>
      <c r="AK64" s="58" t="n">
        <v>0</v>
      </c>
      <c r="AL64" s="58" t="n">
        <v>0</v>
      </c>
      <c r="AM64" s="58" t="n">
        <f aca="false">AI64+AJ64+AK64+AL64</f>
        <v>0</v>
      </c>
      <c r="AN64" s="55" t="n">
        <v>0</v>
      </c>
      <c r="AO64" s="54" t="n">
        <f aca="false">V64+AM64</f>
        <v>488</v>
      </c>
      <c r="AP64" s="64" t="n">
        <f aca="false">AH64+AN64</f>
        <v>651</v>
      </c>
      <c r="AQ64" s="11" t="n">
        <v>610</v>
      </c>
      <c r="AR64" s="60" t="n">
        <f aca="false">AP64-AQ64</f>
        <v>41</v>
      </c>
      <c r="AS64" s="11" t="n">
        <v>489</v>
      </c>
      <c r="AT64" s="61" t="n">
        <f aca="false">AO64-AS64</f>
        <v>-1</v>
      </c>
    </row>
    <row r="65" s="11" customFormat="true" ht="28.5" hidden="false" customHeight="true" outlineLevel="0" collapsed="false">
      <c r="A65" s="49" t="n">
        <v>59</v>
      </c>
      <c r="B65" s="50" t="s">
        <v>165</v>
      </c>
      <c r="C65" s="51" t="s">
        <v>166</v>
      </c>
      <c r="D65" s="52" t="s">
        <v>51</v>
      </c>
      <c r="E65" s="30" t="n">
        <v>135</v>
      </c>
      <c r="F65" s="30" t="n">
        <v>5</v>
      </c>
      <c r="G65" s="53" t="n">
        <v>168</v>
      </c>
      <c r="H65" s="53" t="n">
        <v>6</v>
      </c>
      <c r="I65" s="53" t="n">
        <v>155</v>
      </c>
      <c r="J65" s="53" t="n">
        <v>6</v>
      </c>
      <c r="K65" s="53" t="n">
        <v>126</v>
      </c>
      <c r="L65" s="53" t="n">
        <v>5</v>
      </c>
      <c r="M65" s="54" t="n">
        <f aca="false">E65+G65+I65+K65</f>
        <v>584</v>
      </c>
      <c r="N65" s="54" t="n">
        <f aca="false">F65+H65+J65+L65</f>
        <v>22</v>
      </c>
      <c r="O65" s="55" t="n">
        <f aca="false">M65/N65</f>
        <v>26.5454545454545</v>
      </c>
      <c r="P65" s="55" t="n">
        <v>633</v>
      </c>
      <c r="Q65" s="55" t="n">
        <v>66</v>
      </c>
      <c r="R65" s="55" t="n">
        <v>6</v>
      </c>
      <c r="S65" s="53" t="n">
        <v>0</v>
      </c>
      <c r="T65" s="56" t="n">
        <v>13</v>
      </c>
      <c r="U65" s="53" t="n">
        <v>0</v>
      </c>
      <c r="V65" s="54" t="n">
        <f aca="false">M65+S65</f>
        <v>584</v>
      </c>
      <c r="W65" s="55" t="n">
        <v>47</v>
      </c>
      <c r="X65" s="55" t="n">
        <v>21</v>
      </c>
      <c r="Y65" s="55" t="n">
        <v>0</v>
      </c>
      <c r="Z65" s="55" t="n">
        <v>0</v>
      </c>
      <c r="AA65" s="55" t="n">
        <v>0</v>
      </c>
      <c r="AB65" s="55" t="n">
        <v>1</v>
      </c>
      <c r="AC65" s="55" t="n">
        <v>0</v>
      </c>
      <c r="AD65" s="55" t="n">
        <v>0</v>
      </c>
      <c r="AE65" s="55" t="n">
        <v>18</v>
      </c>
      <c r="AF65" s="55" t="n">
        <v>7</v>
      </c>
      <c r="AG65" s="55" t="n">
        <v>0</v>
      </c>
      <c r="AH65" s="57" t="n">
        <f aca="false">P65+W65+R65</f>
        <v>686</v>
      </c>
      <c r="AI65" s="58" t="n">
        <v>0</v>
      </c>
      <c r="AJ65" s="58" t="n">
        <v>0</v>
      </c>
      <c r="AK65" s="58" t="n">
        <v>0</v>
      </c>
      <c r="AL65" s="58" t="n">
        <v>0</v>
      </c>
      <c r="AM65" s="58" t="n">
        <f aca="false">AI65+AJ65+AK65+AL65</f>
        <v>0</v>
      </c>
      <c r="AN65" s="55" t="n">
        <v>0</v>
      </c>
      <c r="AO65" s="54" t="n">
        <f aca="false">V65+AM65</f>
        <v>584</v>
      </c>
      <c r="AP65" s="59" t="n">
        <f aca="false">AH65+AN65</f>
        <v>686</v>
      </c>
      <c r="AQ65" s="11" t="n">
        <v>684.5</v>
      </c>
      <c r="AR65" s="60" t="n">
        <f aca="false">AP65-AQ65</f>
        <v>1.5</v>
      </c>
      <c r="AS65" s="11" t="n">
        <v>582</v>
      </c>
      <c r="AT65" s="61" t="n">
        <f aca="false">AO65-AS65</f>
        <v>2</v>
      </c>
    </row>
    <row r="66" s="11" customFormat="true" ht="28.5" hidden="false" customHeight="true" outlineLevel="0" collapsed="false">
      <c r="A66" s="49" t="n">
        <v>60</v>
      </c>
      <c r="B66" s="50" t="s">
        <v>167</v>
      </c>
      <c r="C66" s="51" t="s">
        <v>168</v>
      </c>
      <c r="D66" s="52" t="s">
        <v>48</v>
      </c>
      <c r="E66" s="30" t="n">
        <v>118</v>
      </c>
      <c r="F66" s="30" t="n">
        <v>5</v>
      </c>
      <c r="G66" s="53" t="n">
        <v>102</v>
      </c>
      <c r="H66" s="53" t="n">
        <v>4</v>
      </c>
      <c r="I66" s="53" t="n">
        <v>91</v>
      </c>
      <c r="J66" s="53" t="n">
        <v>4</v>
      </c>
      <c r="K66" s="53" t="n">
        <v>99</v>
      </c>
      <c r="L66" s="53" t="n">
        <v>4</v>
      </c>
      <c r="M66" s="54" t="n">
        <f aca="false">E66+G66+I66+K66</f>
        <v>410</v>
      </c>
      <c r="N66" s="54" t="n">
        <f aca="false">F66+H66+J66+L66</f>
        <v>17</v>
      </c>
      <c r="O66" s="55" t="n">
        <f aca="false">M66/N66</f>
        <v>24.1176470588235</v>
      </c>
      <c r="P66" s="55" t="n">
        <v>488</v>
      </c>
      <c r="Q66" s="55" t="n">
        <v>51</v>
      </c>
      <c r="R66" s="55" t="n">
        <v>0</v>
      </c>
      <c r="S66" s="53" t="n">
        <v>0</v>
      </c>
      <c r="T66" s="56" t="n">
        <v>12</v>
      </c>
      <c r="U66" s="53" t="n">
        <v>15</v>
      </c>
      <c r="V66" s="54" t="n">
        <f aca="false">M66+S66</f>
        <v>410</v>
      </c>
      <c r="W66" s="55" t="n">
        <v>63.5</v>
      </c>
      <c r="X66" s="55" t="n">
        <v>21</v>
      </c>
      <c r="Y66" s="55" t="n">
        <v>20</v>
      </c>
      <c r="Z66" s="55" t="n">
        <v>0</v>
      </c>
      <c r="AA66" s="55" t="n">
        <v>0</v>
      </c>
      <c r="AB66" s="55" t="n">
        <v>0</v>
      </c>
      <c r="AC66" s="55" t="n">
        <v>0</v>
      </c>
      <c r="AD66" s="55" t="n">
        <v>0</v>
      </c>
      <c r="AE66" s="55" t="n">
        <v>16</v>
      </c>
      <c r="AF66" s="55" t="n">
        <v>6.5</v>
      </c>
      <c r="AG66" s="55" t="n">
        <v>0</v>
      </c>
      <c r="AH66" s="57" t="n">
        <f aca="false">P66+W66+R66</f>
        <v>551.5</v>
      </c>
      <c r="AI66" s="58" t="n">
        <v>0</v>
      </c>
      <c r="AJ66" s="58" t="n">
        <v>0</v>
      </c>
      <c r="AK66" s="58" t="n">
        <v>0</v>
      </c>
      <c r="AL66" s="58" t="n">
        <v>0</v>
      </c>
      <c r="AM66" s="58" t="n">
        <f aca="false">AI66+AJ66+AK66+AL66</f>
        <v>0</v>
      </c>
      <c r="AN66" s="55" t="n">
        <v>0</v>
      </c>
      <c r="AO66" s="54" t="n">
        <f aca="false">V66+AM66</f>
        <v>410</v>
      </c>
      <c r="AP66" s="59" t="n">
        <f aca="false">AH66+AN66</f>
        <v>551.5</v>
      </c>
      <c r="AQ66" s="11" t="n">
        <v>533</v>
      </c>
      <c r="AR66" s="60" t="n">
        <f aca="false">AP66-AQ66</f>
        <v>18.5</v>
      </c>
      <c r="AS66" s="11" t="n">
        <v>399</v>
      </c>
      <c r="AT66" s="61" t="n">
        <f aca="false">AO66-AS66</f>
        <v>11</v>
      </c>
    </row>
    <row r="67" s="11" customFormat="true" ht="28.5" hidden="false" customHeight="true" outlineLevel="0" collapsed="false">
      <c r="A67" s="49" t="n">
        <v>61</v>
      </c>
      <c r="B67" s="50" t="s">
        <v>169</v>
      </c>
      <c r="C67" s="51" t="s">
        <v>170</v>
      </c>
      <c r="D67" s="52" t="s">
        <v>51</v>
      </c>
      <c r="E67" s="30" t="n">
        <v>107</v>
      </c>
      <c r="F67" s="30" t="n">
        <v>4</v>
      </c>
      <c r="G67" s="53" t="n">
        <v>135</v>
      </c>
      <c r="H67" s="53" t="n">
        <v>5</v>
      </c>
      <c r="I67" s="53" t="n">
        <v>140</v>
      </c>
      <c r="J67" s="53" t="n">
        <v>5</v>
      </c>
      <c r="K67" s="53" t="n">
        <v>135</v>
      </c>
      <c r="L67" s="53" t="n">
        <v>5</v>
      </c>
      <c r="M67" s="63" t="n">
        <f aca="false">E67+G67+I67+K67</f>
        <v>517</v>
      </c>
      <c r="N67" s="54" t="n">
        <f aca="false">F67+H67+J67+L67</f>
        <v>19</v>
      </c>
      <c r="O67" s="55" t="n">
        <f aca="false">M67/N67</f>
        <v>27.2105263157895</v>
      </c>
      <c r="P67" s="55" t="n">
        <v>547</v>
      </c>
      <c r="Q67" s="55" t="n">
        <v>57</v>
      </c>
      <c r="R67" s="55" t="n">
        <v>6</v>
      </c>
      <c r="S67" s="53" t="n">
        <v>0</v>
      </c>
      <c r="T67" s="56" t="n">
        <v>12</v>
      </c>
      <c r="U67" s="53" t="n">
        <v>0</v>
      </c>
      <c r="V67" s="54" t="n">
        <f aca="false">M67+S67</f>
        <v>517</v>
      </c>
      <c r="W67" s="55" t="n">
        <v>43</v>
      </c>
      <c r="X67" s="55" t="n">
        <v>21</v>
      </c>
      <c r="Y67" s="55" t="n">
        <v>0</v>
      </c>
      <c r="Z67" s="55" t="n">
        <v>0</v>
      </c>
      <c r="AA67" s="55" t="n">
        <v>0</v>
      </c>
      <c r="AB67" s="55" t="n">
        <v>0</v>
      </c>
      <c r="AC67" s="55" t="n">
        <v>0</v>
      </c>
      <c r="AD67" s="55" t="n">
        <v>0</v>
      </c>
      <c r="AE67" s="55" t="n">
        <v>16</v>
      </c>
      <c r="AF67" s="55" t="n">
        <v>6</v>
      </c>
      <c r="AG67" s="55" t="n">
        <v>0</v>
      </c>
      <c r="AH67" s="57" t="n">
        <f aca="false">P67+W67+R67</f>
        <v>596</v>
      </c>
      <c r="AI67" s="58" t="n">
        <v>0</v>
      </c>
      <c r="AJ67" s="58" t="n">
        <v>0</v>
      </c>
      <c r="AK67" s="58" t="n">
        <v>0</v>
      </c>
      <c r="AL67" s="58" t="n">
        <v>0</v>
      </c>
      <c r="AM67" s="58" t="n">
        <f aca="false">AI67+AJ67+AK67+AL67</f>
        <v>0</v>
      </c>
      <c r="AN67" s="55" t="n">
        <v>0</v>
      </c>
      <c r="AO67" s="54" t="n">
        <f aca="false">V67+AM67</f>
        <v>517</v>
      </c>
      <c r="AP67" s="64" t="n">
        <f aca="false">AH67+AN67</f>
        <v>596</v>
      </c>
      <c r="AQ67" s="11" t="n">
        <v>662.5</v>
      </c>
      <c r="AR67" s="60" t="n">
        <f aca="false">AP67-AQ67</f>
        <v>-66.5</v>
      </c>
      <c r="AS67" s="11" t="n">
        <v>569</v>
      </c>
      <c r="AT67" s="61" t="n">
        <f aca="false">AO67-AS67</f>
        <v>-52</v>
      </c>
    </row>
    <row r="68" s="11" customFormat="true" ht="28.5" hidden="false" customHeight="true" outlineLevel="0" collapsed="false">
      <c r="A68" s="49" t="n">
        <v>62</v>
      </c>
      <c r="B68" s="50" t="s">
        <v>171</v>
      </c>
      <c r="C68" s="51" t="s">
        <v>172</v>
      </c>
      <c r="D68" s="52" t="s">
        <v>51</v>
      </c>
      <c r="E68" s="30" t="n">
        <v>119</v>
      </c>
      <c r="F68" s="30" t="n">
        <v>5</v>
      </c>
      <c r="G68" s="53" t="n">
        <v>156</v>
      </c>
      <c r="H68" s="53" t="n">
        <v>6</v>
      </c>
      <c r="I68" s="53" t="n">
        <v>144</v>
      </c>
      <c r="J68" s="53" t="n">
        <v>5</v>
      </c>
      <c r="K68" s="53" t="n">
        <v>140</v>
      </c>
      <c r="L68" s="53" t="n">
        <v>5</v>
      </c>
      <c r="M68" s="54" t="n">
        <f aca="false">E68+G68+I68+K68</f>
        <v>559</v>
      </c>
      <c r="N68" s="54" t="n">
        <f aca="false">F68+H68+J68+L68</f>
        <v>21</v>
      </c>
      <c r="O68" s="55" t="n">
        <f aca="false">M68/N68</f>
        <v>26.6190476190476</v>
      </c>
      <c r="P68" s="55" t="n">
        <v>604</v>
      </c>
      <c r="Q68" s="55" t="n">
        <v>63</v>
      </c>
      <c r="R68" s="55" t="n">
        <v>0</v>
      </c>
      <c r="S68" s="53" t="n">
        <v>0</v>
      </c>
      <c r="T68" s="56" t="n">
        <v>0</v>
      </c>
      <c r="U68" s="53" t="n">
        <v>0</v>
      </c>
      <c r="V68" s="54" t="n">
        <f aca="false">M68+S68</f>
        <v>559</v>
      </c>
      <c r="W68" s="55" t="n">
        <v>46.5</v>
      </c>
      <c r="X68" s="55" t="n">
        <v>0</v>
      </c>
      <c r="Y68" s="55" t="n">
        <v>0</v>
      </c>
      <c r="Z68" s="55" t="n">
        <v>0</v>
      </c>
      <c r="AA68" s="55" t="n">
        <v>0</v>
      </c>
      <c r="AB68" s="55" t="n">
        <v>0</v>
      </c>
      <c r="AC68" s="55" t="n">
        <v>20</v>
      </c>
      <c r="AD68" s="55" t="n">
        <v>0</v>
      </c>
      <c r="AE68" s="55" t="n">
        <v>20</v>
      </c>
      <c r="AF68" s="55" t="n">
        <v>6.5</v>
      </c>
      <c r="AG68" s="55" t="n">
        <v>0</v>
      </c>
      <c r="AH68" s="57" t="n">
        <f aca="false">P68+W68+R68</f>
        <v>650.5</v>
      </c>
      <c r="AI68" s="58" t="n">
        <v>0</v>
      </c>
      <c r="AJ68" s="58" t="n">
        <v>0</v>
      </c>
      <c r="AK68" s="58" t="n">
        <v>0</v>
      </c>
      <c r="AL68" s="58" t="n">
        <v>0</v>
      </c>
      <c r="AM68" s="58" t="n">
        <f aca="false">AI68+AJ68+AK68+AL68</f>
        <v>0</v>
      </c>
      <c r="AN68" s="55" t="n">
        <v>0</v>
      </c>
      <c r="AO68" s="54" t="n">
        <f aca="false">V68+AM68</f>
        <v>559</v>
      </c>
      <c r="AP68" s="59" t="n">
        <f aca="false">AH68+AN68</f>
        <v>650.5</v>
      </c>
      <c r="AQ68" s="11" t="n">
        <v>679</v>
      </c>
      <c r="AR68" s="60" t="n">
        <f aca="false">AP68-AQ68</f>
        <v>-28.5</v>
      </c>
      <c r="AS68" s="11" t="n">
        <v>601</v>
      </c>
      <c r="AT68" s="61" t="n">
        <f aca="false">AO68-AS68</f>
        <v>-42</v>
      </c>
    </row>
    <row r="69" s="11" customFormat="true" ht="28.5" hidden="false" customHeight="true" outlineLevel="0" collapsed="false">
      <c r="A69" s="49" t="n">
        <v>63</v>
      </c>
      <c r="B69" s="50" t="s">
        <v>173</v>
      </c>
      <c r="C69" s="51" t="s">
        <v>174</v>
      </c>
      <c r="D69" s="52" t="s">
        <v>48</v>
      </c>
      <c r="E69" s="30" t="n">
        <v>178</v>
      </c>
      <c r="F69" s="30" t="n">
        <v>7</v>
      </c>
      <c r="G69" s="53" t="n">
        <v>170</v>
      </c>
      <c r="H69" s="53" t="n">
        <v>7</v>
      </c>
      <c r="I69" s="53" t="n">
        <v>190</v>
      </c>
      <c r="J69" s="53" t="n">
        <v>8</v>
      </c>
      <c r="K69" s="53" t="n">
        <v>180</v>
      </c>
      <c r="L69" s="53" t="n">
        <v>7</v>
      </c>
      <c r="M69" s="63" t="n">
        <f aca="false">E69+G69+I69+K69</f>
        <v>718</v>
      </c>
      <c r="N69" s="54" t="n">
        <f aca="false">F69+H69+J69+L69</f>
        <v>29</v>
      </c>
      <c r="O69" s="55" t="n">
        <f aca="false">M69/N69</f>
        <v>24.7586206896552</v>
      </c>
      <c r="P69" s="55" t="n">
        <v>834</v>
      </c>
      <c r="Q69" s="55" t="n">
        <v>87</v>
      </c>
      <c r="R69" s="55" t="n">
        <v>0</v>
      </c>
      <c r="S69" s="53" t="n">
        <v>0</v>
      </c>
      <c r="T69" s="56" t="n">
        <v>13</v>
      </c>
      <c r="U69" s="53" t="n">
        <v>10</v>
      </c>
      <c r="V69" s="54" t="n">
        <f aca="false">M69+S69</f>
        <v>718</v>
      </c>
      <c r="W69" s="55" t="n">
        <v>73</v>
      </c>
      <c r="X69" s="55" t="n">
        <v>21</v>
      </c>
      <c r="Y69" s="55" t="n">
        <v>23</v>
      </c>
      <c r="Z69" s="55" t="n">
        <v>0</v>
      </c>
      <c r="AA69" s="55" t="n">
        <v>0</v>
      </c>
      <c r="AB69" s="55" t="n">
        <v>0</v>
      </c>
      <c r="AC69" s="55" t="n">
        <v>0</v>
      </c>
      <c r="AD69" s="55" t="n">
        <v>1</v>
      </c>
      <c r="AE69" s="55" t="n">
        <v>19</v>
      </c>
      <c r="AF69" s="55" t="n">
        <v>9</v>
      </c>
      <c r="AG69" s="55" t="n">
        <v>0</v>
      </c>
      <c r="AH69" s="57" t="n">
        <f aca="false">P69+W69+R69</f>
        <v>907</v>
      </c>
      <c r="AI69" s="58" t="n">
        <v>0</v>
      </c>
      <c r="AJ69" s="58" t="n">
        <v>0</v>
      </c>
      <c r="AK69" s="58" t="n">
        <v>0</v>
      </c>
      <c r="AL69" s="58" t="n">
        <v>0</v>
      </c>
      <c r="AM69" s="58" t="n">
        <f aca="false">AI69+AJ69+AK69+AL69</f>
        <v>0</v>
      </c>
      <c r="AN69" s="55" t="n">
        <v>0</v>
      </c>
      <c r="AO69" s="54" t="n">
        <f aca="false">V69+AM69</f>
        <v>718</v>
      </c>
      <c r="AP69" s="64" t="n">
        <f aca="false">AH69+AN69</f>
        <v>907</v>
      </c>
      <c r="AQ69" s="11" t="n">
        <v>905</v>
      </c>
      <c r="AR69" s="60" t="n">
        <f aca="false">AP69-AQ69</f>
        <v>2</v>
      </c>
      <c r="AS69" s="11" t="n">
        <v>743</v>
      </c>
      <c r="AT69" s="61" t="n">
        <f aca="false">AO69-AS69</f>
        <v>-25</v>
      </c>
    </row>
    <row r="70" s="11" customFormat="true" ht="28.5" hidden="false" customHeight="true" outlineLevel="0" collapsed="false">
      <c r="A70" s="49" t="n">
        <v>64</v>
      </c>
      <c r="B70" s="50" t="s">
        <v>175</v>
      </c>
      <c r="C70" s="51" t="s">
        <v>176</v>
      </c>
      <c r="D70" s="52" t="s">
        <v>124</v>
      </c>
      <c r="E70" s="30" t="n">
        <v>161</v>
      </c>
      <c r="F70" s="30" t="n">
        <v>7</v>
      </c>
      <c r="G70" s="53" t="n">
        <v>140</v>
      </c>
      <c r="H70" s="53" t="n">
        <v>6</v>
      </c>
      <c r="I70" s="53" t="n">
        <v>141</v>
      </c>
      <c r="J70" s="53" t="n">
        <v>6</v>
      </c>
      <c r="K70" s="53" t="n">
        <v>161</v>
      </c>
      <c r="L70" s="53" t="n">
        <v>7</v>
      </c>
      <c r="M70" s="63" t="n">
        <f aca="false">E70+G70+I70+K70</f>
        <v>603</v>
      </c>
      <c r="N70" s="54" t="n">
        <f aca="false">F70+H70+J70+L70</f>
        <v>26</v>
      </c>
      <c r="O70" s="55" t="n">
        <f aca="false">M70/N70</f>
        <v>23.1923076923077</v>
      </c>
      <c r="P70" s="55" t="n">
        <v>747</v>
      </c>
      <c r="Q70" s="55" t="n">
        <v>78</v>
      </c>
      <c r="R70" s="55" t="n">
        <v>2</v>
      </c>
      <c r="S70" s="53" t="n">
        <v>0</v>
      </c>
      <c r="T70" s="56" t="n">
        <v>13</v>
      </c>
      <c r="U70" s="53" t="n">
        <v>13</v>
      </c>
      <c r="V70" s="54" t="n">
        <f aca="false">M70+S70</f>
        <v>603</v>
      </c>
      <c r="W70" s="55" t="n">
        <v>189</v>
      </c>
      <c r="X70" s="55" t="n">
        <v>21</v>
      </c>
      <c r="Y70" s="55" t="n">
        <v>20</v>
      </c>
      <c r="Z70" s="55" t="n">
        <v>0</v>
      </c>
      <c r="AA70" s="55" t="n">
        <v>0</v>
      </c>
      <c r="AB70" s="55" t="n">
        <v>2</v>
      </c>
      <c r="AC70" s="55" t="n">
        <v>20</v>
      </c>
      <c r="AD70" s="55" t="n">
        <v>1</v>
      </c>
      <c r="AE70" s="55" t="n">
        <v>24</v>
      </c>
      <c r="AF70" s="55" t="n">
        <v>10</v>
      </c>
      <c r="AG70" s="55" t="n">
        <v>91</v>
      </c>
      <c r="AH70" s="57" t="n">
        <f aca="false">P70+W70+R70</f>
        <v>938</v>
      </c>
      <c r="AI70" s="58" t="n">
        <v>14</v>
      </c>
      <c r="AJ70" s="58" t="n">
        <v>14</v>
      </c>
      <c r="AK70" s="58" t="n">
        <v>11</v>
      </c>
      <c r="AL70" s="58" t="n">
        <v>15</v>
      </c>
      <c r="AM70" s="58" t="n">
        <f aca="false">AI70+AJ70+AK70+AL70</f>
        <v>54</v>
      </c>
      <c r="AN70" s="55" t="n">
        <v>134.5</v>
      </c>
      <c r="AO70" s="54" t="n">
        <f aca="false">V70+AM70</f>
        <v>657</v>
      </c>
      <c r="AP70" s="64" t="n">
        <f aca="false">AH70+AN70</f>
        <v>1072.5</v>
      </c>
      <c r="AQ70" s="11" t="n">
        <v>1075.5</v>
      </c>
      <c r="AR70" s="60" t="n">
        <f aca="false">AP70-AQ70</f>
        <v>-3</v>
      </c>
      <c r="AS70" s="11" t="n">
        <v>647</v>
      </c>
      <c r="AT70" s="61" t="n">
        <f aca="false">AO70-AS70</f>
        <v>10</v>
      </c>
    </row>
    <row r="71" s="11" customFormat="true" ht="28.5" hidden="false" customHeight="true" outlineLevel="0" collapsed="false">
      <c r="A71" s="49" t="n">
        <v>65</v>
      </c>
      <c r="B71" s="50" t="s">
        <v>177</v>
      </c>
      <c r="C71" s="51" t="s">
        <v>178</v>
      </c>
      <c r="D71" s="52" t="s">
        <v>124</v>
      </c>
      <c r="E71" s="30" t="n">
        <v>197</v>
      </c>
      <c r="F71" s="30" t="n">
        <v>8</v>
      </c>
      <c r="G71" s="53" t="n">
        <v>156</v>
      </c>
      <c r="H71" s="53" t="n">
        <v>7</v>
      </c>
      <c r="I71" s="53" t="n">
        <v>161</v>
      </c>
      <c r="J71" s="53" t="n">
        <v>7</v>
      </c>
      <c r="K71" s="53" t="n">
        <v>171</v>
      </c>
      <c r="L71" s="53" t="n">
        <v>7</v>
      </c>
      <c r="M71" s="63" t="n">
        <f aca="false">E71+G71+I71+K71</f>
        <v>685</v>
      </c>
      <c r="N71" s="54" t="n">
        <f aca="false">F71+H71+J71+L71</f>
        <v>29</v>
      </c>
      <c r="O71" s="55" t="n">
        <f aca="false">M71/N71</f>
        <v>23.6206896551724</v>
      </c>
      <c r="P71" s="55" t="n">
        <v>833</v>
      </c>
      <c r="Q71" s="55" t="n">
        <v>87</v>
      </c>
      <c r="R71" s="55" t="n">
        <v>14.5</v>
      </c>
      <c r="S71" s="53" t="n">
        <v>0</v>
      </c>
      <c r="T71" s="56" t="n">
        <v>13</v>
      </c>
      <c r="U71" s="53" t="n">
        <v>0</v>
      </c>
      <c r="V71" s="54" t="n">
        <f aca="false">M71+S71</f>
        <v>685</v>
      </c>
      <c r="W71" s="55" t="n">
        <v>77.5</v>
      </c>
      <c r="X71" s="55" t="n">
        <v>21</v>
      </c>
      <c r="Y71" s="55" t="n">
        <v>0</v>
      </c>
      <c r="Z71" s="55" t="n">
        <v>21</v>
      </c>
      <c r="AA71" s="55" t="n">
        <v>0</v>
      </c>
      <c r="AB71" s="55" t="n">
        <v>1</v>
      </c>
      <c r="AC71" s="55" t="n">
        <v>0</v>
      </c>
      <c r="AD71" s="55" t="n">
        <v>1</v>
      </c>
      <c r="AE71" s="55" t="n">
        <v>23</v>
      </c>
      <c r="AF71" s="55" t="n">
        <v>10.5</v>
      </c>
      <c r="AG71" s="55" t="n">
        <v>0</v>
      </c>
      <c r="AH71" s="57" t="n">
        <f aca="false">P71+W71+R71</f>
        <v>925</v>
      </c>
      <c r="AI71" s="58" t="n">
        <v>12</v>
      </c>
      <c r="AJ71" s="58" t="n">
        <v>10</v>
      </c>
      <c r="AK71" s="58" t="n">
        <v>11</v>
      </c>
      <c r="AL71" s="58" t="n">
        <v>16</v>
      </c>
      <c r="AM71" s="58" t="n">
        <f aca="false">AI71+AJ71+AK71+AL71</f>
        <v>49</v>
      </c>
      <c r="AN71" s="55" t="n">
        <v>134.5</v>
      </c>
      <c r="AO71" s="54" t="n">
        <f aca="false">V71+AM71</f>
        <v>734</v>
      </c>
      <c r="AP71" s="64" t="n">
        <f aca="false">AH71+AN71</f>
        <v>1059.5</v>
      </c>
      <c r="AQ71" s="11" t="n">
        <v>1037</v>
      </c>
      <c r="AR71" s="60" t="n">
        <f aca="false">AP71-AQ71</f>
        <v>22.5</v>
      </c>
      <c r="AS71" s="11" t="n">
        <v>708</v>
      </c>
      <c r="AT71" s="61" t="n">
        <f aca="false">AO71-AS71</f>
        <v>26</v>
      </c>
    </row>
    <row r="72" s="11" customFormat="true" ht="28.5" hidden="false" customHeight="true" outlineLevel="0" collapsed="false">
      <c r="A72" s="49" t="n">
        <v>66</v>
      </c>
      <c r="B72" s="50" t="s">
        <v>179</v>
      </c>
      <c r="C72" s="51" t="s">
        <v>180</v>
      </c>
      <c r="D72" s="52" t="s">
        <v>124</v>
      </c>
      <c r="E72" s="30" t="n">
        <v>113</v>
      </c>
      <c r="F72" s="30" t="n">
        <v>5</v>
      </c>
      <c r="G72" s="53" t="n">
        <v>134</v>
      </c>
      <c r="H72" s="53" t="n">
        <v>6</v>
      </c>
      <c r="I72" s="53" t="n">
        <v>115</v>
      </c>
      <c r="J72" s="53" t="n">
        <v>5</v>
      </c>
      <c r="K72" s="53" t="n">
        <v>118</v>
      </c>
      <c r="L72" s="53" t="n">
        <v>5</v>
      </c>
      <c r="M72" s="54" t="n">
        <f aca="false">E72+G72+I72+K72</f>
        <v>480</v>
      </c>
      <c r="N72" s="54" t="n">
        <f aca="false">F72+H72+J72+L72</f>
        <v>21</v>
      </c>
      <c r="O72" s="55" t="n">
        <f aca="false">M72/N72</f>
        <v>22.8571428571429</v>
      </c>
      <c r="P72" s="55" t="n">
        <v>604</v>
      </c>
      <c r="Q72" s="55" t="n">
        <v>63</v>
      </c>
      <c r="R72" s="55" t="n">
        <v>4</v>
      </c>
      <c r="S72" s="53" t="n">
        <v>0</v>
      </c>
      <c r="T72" s="56" t="n">
        <v>0</v>
      </c>
      <c r="U72" s="53" t="n">
        <v>12</v>
      </c>
      <c r="V72" s="54" t="n">
        <f aca="false">M72+S72</f>
        <v>480</v>
      </c>
      <c r="W72" s="55" t="n">
        <v>147.5</v>
      </c>
      <c r="X72" s="55" t="n">
        <v>0</v>
      </c>
      <c r="Y72" s="55" t="n">
        <v>23</v>
      </c>
      <c r="Z72" s="55" t="n">
        <v>21</v>
      </c>
      <c r="AA72" s="55" t="n">
        <v>0</v>
      </c>
      <c r="AB72" s="55" t="n">
        <v>1</v>
      </c>
      <c r="AC72" s="55" t="n">
        <v>4</v>
      </c>
      <c r="AD72" s="55" t="n">
        <v>1</v>
      </c>
      <c r="AE72" s="55" t="n">
        <v>27</v>
      </c>
      <c r="AF72" s="55" t="n">
        <v>8.5</v>
      </c>
      <c r="AG72" s="55" t="n">
        <v>62</v>
      </c>
      <c r="AH72" s="57" t="n">
        <f aca="false">P72+W72+R72</f>
        <v>755.5</v>
      </c>
      <c r="AI72" s="58" t="n">
        <v>0</v>
      </c>
      <c r="AJ72" s="58" t="n">
        <v>0</v>
      </c>
      <c r="AK72" s="58" t="n">
        <v>0</v>
      </c>
      <c r="AL72" s="58" t="n">
        <v>0</v>
      </c>
      <c r="AM72" s="58" t="n">
        <f aca="false">AI72+AJ72+AK72+AL72</f>
        <v>0</v>
      </c>
      <c r="AN72" s="55" t="n">
        <v>0</v>
      </c>
      <c r="AO72" s="54" t="n">
        <f aca="false">V72+AM72</f>
        <v>480</v>
      </c>
      <c r="AP72" s="59" t="n">
        <f aca="false">AH72+AN72</f>
        <v>755.5</v>
      </c>
      <c r="AQ72" s="11" t="n">
        <v>793</v>
      </c>
      <c r="AR72" s="60" t="n">
        <f aca="false">AP72-AQ72</f>
        <v>-37.5</v>
      </c>
      <c r="AS72" s="11" t="n">
        <v>513</v>
      </c>
      <c r="AT72" s="61" t="n">
        <f aca="false">AO72-AS72</f>
        <v>-33</v>
      </c>
    </row>
    <row r="73" s="11" customFormat="true" ht="28.5" hidden="false" customHeight="true" outlineLevel="0" collapsed="false">
      <c r="A73" s="49" t="n">
        <v>67</v>
      </c>
      <c r="B73" s="50" t="s">
        <v>181</v>
      </c>
      <c r="C73" s="51" t="s">
        <v>182</v>
      </c>
      <c r="D73" s="52" t="s">
        <v>51</v>
      </c>
      <c r="E73" s="30" t="n">
        <v>147</v>
      </c>
      <c r="F73" s="30" t="n">
        <v>6</v>
      </c>
      <c r="G73" s="53" t="n">
        <v>125</v>
      </c>
      <c r="H73" s="53" t="n">
        <v>5</v>
      </c>
      <c r="I73" s="53" t="n">
        <v>139</v>
      </c>
      <c r="J73" s="53" t="n">
        <v>5</v>
      </c>
      <c r="K73" s="53" t="n">
        <v>171</v>
      </c>
      <c r="L73" s="53" t="n">
        <v>6</v>
      </c>
      <c r="M73" s="54" t="n">
        <f aca="false">E73+G73+I73+K73</f>
        <v>582</v>
      </c>
      <c r="N73" s="54" t="n">
        <f aca="false">F73+H73+J73+L73</f>
        <v>22</v>
      </c>
      <c r="O73" s="55" t="n">
        <f aca="false">M73/N73</f>
        <v>26.4545454545455</v>
      </c>
      <c r="P73" s="55" t="n">
        <v>632</v>
      </c>
      <c r="Q73" s="55" t="n">
        <v>66</v>
      </c>
      <c r="R73" s="55" t="n">
        <v>1</v>
      </c>
      <c r="S73" s="53" t="n">
        <v>0</v>
      </c>
      <c r="T73" s="56" t="n">
        <v>0</v>
      </c>
      <c r="U73" s="53" t="n">
        <v>14</v>
      </c>
      <c r="V73" s="54" t="n">
        <f aca="false">M73+S73</f>
        <v>582</v>
      </c>
      <c r="W73" s="55" t="n">
        <v>48</v>
      </c>
      <c r="X73" s="55" t="n">
        <v>0</v>
      </c>
      <c r="Y73" s="55" t="n">
        <v>20</v>
      </c>
      <c r="Z73" s="55" t="n">
        <v>0</v>
      </c>
      <c r="AA73" s="55" t="n">
        <v>0</v>
      </c>
      <c r="AB73" s="55" t="n">
        <v>0</v>
      </c>
      <c r="AC73" s="55" t="n">
        <v>0</v>
      </c>
      <c r="AD73" s="55" t="n">
        <v>1</v>
      </c>
      <c r="AE73" s="55" t="n">
        <v>20</v>
      </c>
      <c r="AF73" s="55" t="n">
        <v>7</v>
      </c>
      <c r="AG73" s="55" t="n">
        <v>0</v>
      </c>
      <c r="AH73" s="57" t="n">
        <f aca="false">P73+W73+R73</f>
        <v>681</v>
      </c>
      <c r="AI73" s="58" t="n">
        <v>0</v>
      </c>
      <c r="AJ73" s="58" t="n">
        <v>0</v>
      </c>
      <c r="AK73" s="58" t="n">
        <v>0</v>
      </c>
      <c r="AL73" s="58" t="n">
        <v>0</v>
      </c>
      <c r="AM73" s="58" t="n">
        <f aca="false">AI73+AJ73+AK73+AL73</f>
        <v>0</v>
      </c>
      <c r="AN73" s="55" t="n">
        <v>0</v>
      </c>
      <c r="AO73" s="54" t="n">
        <f aca="false">V73+AM73</f>
        <v>582</v>
      </c>
      <c r="AP73" s="59" t="n">
        <f aca="false">AH73+AN73</f>
        <v>681</v>
      </c>
      <c r="AQ73" s="11" t="n">
        <v>685.5</v>
      </c>
      <c r="AR73" s="60" t="n">
        <f aca="false">AP73-AQ73</f>
        <v>-4.5</v>
      </c>
      <c r="AS73" s="11" t="n">
        <v>583</v>
      </c>
      <c r="AT73" s="61" t="n">
        <f aca="false">AO73-AS73</f>
        <v>-1</v>
      </c>
    </row>
    <row r="74" s="11" customFormat="true" ht="28.5" hidden="false" customHeight="true" outlineLevel="0" collapsed="false">
      <c r="A74" s="49" t="n">
        <v>68</v>
      </c>
      <c r="B74" s="50" t="s">
        <v>183</v>
      </c>
      <c r="C74" s="51" t="s">
        <v>184</v>
      </c>
      <c r="D74" s="52" t="s">
        <v>124</v>
      </c>
      <c r="E74" s="30" t="n">
        <v>162</v>
      </c>
      <c r="F74" s="30" t="n">
        <v>7</v>
      </c>
      <c r="G74" s="53" t="n">
        <v>206</v>
      </c>
      <c r="H74" s="53" t="n">
        <v>9</v>
      </c>
      <c r="I74" s="53" t="n">
        <v>170</v>
      </c>
      <c r="J74" s="53" t="n">
        <v>7</v>
      </c>
      <c r="K74" s="53" t="n">
        <v>189</v>
      </c>
      <c r="L74" s="53" t="n">
        <v>8</v>
      </c>
      <c r="M74" s="63" t="n">
        <f aca="false">E74+G74+I74+K74</f>
        <v>727</v>
      </c>
      <c r="N74" s="54" t="n">
        <f aca="false">F74+H74+J74+L74</f>
        <v>31</v>
      </c>
      <c r="O74" s="55" t="n">
        <f aca="false">M74/N74</f>
        <v>23.4516129032258</v>
      </c>
      <c r="P74" s="55" t="n">
        <v>892</v>
      </c>
      <c r="Q74" s="55" t="n">
        <v>93</v>
      </c>
      <c r="R74" s="55" t="n">
        <v>2</v>
      </c>
      <c r="S74" s="53" t="n">
        <v>20</v>
      </c>
      <c r="T74" s="56" t="n">
        <v>7</v>
      </c>
      <c r="U74" s="53" t="n">
        <v>10</v>
      </c>
      <c r="V74" s="54" t="n">
        <f aca="false">M74+S74</f>
        <v>747</v>
      </c>
      <c r="W74" s="55" t="n">
        <v>102.5</v>
      </c>
      <c r="X74" s="55" t="n">
        <v>0</v>
      </c>
      <c r="Y74" s="55" t="n">
        <v>23</v>
      </c>
      <c r="Z74" s="55" t="n">
        <v>5</v>
      </c>
      <c r="AA74" s="55" t="n">
        <v>35</v>
      </c>
      <c r="AB74" s="55" t="n">
        <v>0</v>
      </c>
      <c r="AC74" s="55" t="n">
        <v>0</v>
      </c>
      <c r="AD74" s="55" t="n">
        <v>1</v>
      </c>
      <c r="AE74" s="55" t="n">
        <v>28</v>
      </c>
      <c r="AF74" s="55" t="n">
        <v>10.5</v>
      </c>
      <c r="AG74" s="55" t="n">
        <v>0</v>
      </c>
      <c r="AH74" s="57" t="n">
        <f aca="false">P74+W74+R74</f>
        <v>996.5</v>
      </c>
      <c r="AI74" s="58" t="n">
        <v>0</v>
      </c>
      <c r="AJ74" s="58" t="n">
        <v>0</v>
      </c>
      <c r="AK74" s="58" t="n">
        <v>0</v>
      </c>
      <c r="AL74" s="58" t="n">
        <v>0</v>
      </c>
      <c r="AM74" s="58" t="n">
        <f aca="false">AI74+AJ74+AK74+AL74</f>
        <v>0</v>
      </c>
      <c r="AN74" s="55" t="n">
        <v>0</v>
      </c>
      <c r="AO74" s="54" t="n">
        <f aca="false">V74+AM74</f>
        <v>747</v>
      </c>
      <c r="AP74" s="64" t="n">
        <f aca="false">AH74+AN74</f>
        <v>996.5</v>
      </c>
      <c r="AQ74" s="11" t="n">
        <v>970.5</v>
      </c>
      <c r="AR74" s="60" t="n">
        <f aca="false">AP74-AQ74</f>
        <v>26</v>
      </c>
      <c r="AS74" s="11" t="n">
        <v>738</v>
      </c>
      <c r="AT74" s="61" t="n">
        <f aca="false">AO74-AS74</f>
        <v>9</v>
      </c>
    </row>
    <row r="75" s="11" customFormat="true" ht="28.5" hidden="false" customHeight="true" outlineLevel="0" collapsed="false">
      <c r="A75" s="49" t="n">
        <v>69</v>
      </c>
      <c r="B75" s="50" t="s">
        <v>185</v>
      </c>
      <c r="C75" s="51" t="s">
        <v>186</v>
      </c>
      <c r="D75" s="52" t="s">
        <v>124</v>
      </c>
      <c r="E75" s="30" t="n">
        <v>167</v>
      </c>
      <c r="F75" s="30" t="n">
        <v>7</v>
      </c>
      <c r="G75" s="53" t="n">
        <v>161</v>
      </c>
      <c r="H75" s="53" t="n">
        <v>7</v>
      </c>
      <c r="I75" s="53" t="n">
        <v>141</v>
      </c>
      <c r="J75" s="53" t="n">
        <v>6</v>
      </c>
      <c r="K75" s="53" t="n">
        <v>140</v>
      </c>
      <c r="L75" s="53" t="n">
        <v>6</v>
      </c>
      <c r="M75" s="63" t="n">
        <f aca="false">E75+G75+I75+K75</f>
        <v>609</v>
      </c>
      <c r="N75" s="54" t="n">
        <f aca="false">F75+H75+J75+L75</f>
        <v>26</v>
      </c>
      <c r="O75" s="55" t="n">
        <f aca="false">M75/N75</f>
        <v>23.4230769230769</v>
      </c>
      <c r="P75" s="55" t="n">
        <v>747</v>
      </c>
      <c r="Q75" s="55" t="n">
        <v>78</v>
      </c>
      <c r="R75" s="55" t="n">
        <v>7</v>
      </c>
      <c r="S75" s="53" t="n">
        <v>0</v>
      </c>
      <c r="T75" s="56" t="n">
        <v>12</v>
      </c>
      <c r="U75" s="53" t="n">
        <v>17</v>
      </c>
      <c r="V75" s="54" t="n">
        <f aca="false">M75+S75</f>
        <v>609</v>
      </c>
      <c r="W75" s="55" t="n">
        <v>72</v>
      </c>
      <c r="X75" s="55" t="n">
        <v>21</v>
      </c>
      <c r="Y75" s="55" t="n">
        <v>20</v>
      </c>
      <c r="Z75" s="55" t="n">
        <v>0</v>
      </c>
      <c r="AA75" s="55" t="n">
        <v>0</v>
      </c>
      <c r="AB75" s="55" t="n">
        <v>0</v>
      </c>
      <c r="AC75" s="55" t="n">
        <v>0</v>
      </c>
      <c r="AD75" s="55" t="n">
        <v>1</v>
      </c>
      <c r="AE75" s="55" t="n">
        <v>20</v>
      </c>
      <c r="AF75" s="55" t="n">
        <v>10</v>
      </c>
      <c r="AG75" s="55" t="n">
        <v>0</v>
      </c>
      <c r="AH75" s="57" t="n">
        <f aca="false">P75+W75+R75</f>
        <v>826</v>
      </c>
      <c r="AI75" s="58" t="n">
        <v>0</v>
      </c>
      <c r="AJ75" s="58" t="n">
        <v>0</v>
      </c>
      <c r="AK75" s="58" t="n">
        <v>0</v>
      </c>
      <c r="AL75" s="58" t="n">
        <v>0</v>
      </c>
      <c r="AM75" s="58" t="n">
        <f aca="false">AI75+AJ75+AK75+AL75</f>
        <v>0</v>
      </c>
      <c r="AN75" s="55" t="n">
        <v>0</v>
      </c>
      <c r="AO75" s="54" t="n">
        <f aca="false">V75+AM75</f>
        <v>609</v>
      </c>
      <c r="AP75" s="64" t="n">
        <f aca="false">AH75+AN75</f>
        <v>826</v>
      </c>
      <c r="AQ75" s="11" t="n">
        <v>800</v>
      </c>
      <c r="AR75" s="60" t="n">
        <f aca="false">AP75-AQ75</f>
        <v>26</v>
      </c>
      <c r="AS75" s="11" t="n">
        <v>594</v>
      </c>
      <c r="AT75" s="61" t="n">
        <f aca="false">AO75-AS75</f>
        <v>15</v>
      </c>
    </row>
    <row r="76" s="11" customFormat="true" ht="28.5" hidden="false" customHeight="true" outlineLevel="0" collapsed="false">
      <c r="A76" s="49" t="n">
        <v>70</v>
      </c>
      <c r="B76" s="50" t="s">
        <v>187</v>
      </c>
      <c r="C76" s="51" t="s">
        <v>188</v>
      </c>
      <c r="D76" s="52" t="s">
        <v>124</v>
      </c>
      <c r="E76" s="30" t="n">
        <v>72</v>
      </c>
      <c r="F76" s="30" t="n">
        <v>3</v>
      </c>
      <c r="G76" s="53" t="n">
        <v>66</v>
      </c>
      <c r="H76" s="53" t="n">
        <v>3</v>
      </c>
      <c r="I76" s="53" t="n">
        <v>89</v>
      </c>
      <c r="J76" s="53" t="n">
        <v>4</v>
      </c>
      <c r="K76" s="53" t="n">
        <v>101</v>
      </c>
      <c r="L76" s="53" t="n">
        <v>5</v>
      </c>
      <c r="M76" s="54" t="n">
        <f aca="false">E76+G76+I76+K76</f>
        <v>328</v>
      </c>
      <c r="N76" s="54" t="n">
        <f aca="false">F76+H76+J76+L76</f>
        <v>15</v>
      </c>
      <c r="O76" s="55" t="n">
        <f aca="false">M76/N76</f>
        <v>21.8666666666667</v>
      </c>
      <c r="P76" s="55" t="n">
        <v>432</v>
      </c>
      <c r="Q76" s="55" t="n">
        <v>45</v>
      </c>
      <c r="R76" s="55" t="n">
        <v>9</v>
      </c>
      <c r="S76" s="53" t="n">
        <v>0</v>
      </c>
      <c r="T76" s="56" t="n">
        <v>13</v>
      </c>
      <c r="U76" s="53" t="n">
        <v>12</v>
      </c>
      <c r="V76" s="54" t="n">
        <f aca="false">M76+S76</f>
        <v>328</v>
      </c>
      <c r="W76" s="55" t="n">
        <v>110</v>
      </c>
      <c r="X76" s="55" t="n">
        <v>21</v>
      </c>
      <c r="Y76" s="55" t="n">
        <v>20</v>
      </c>
      <c r="Z76" s="55" t="n">
        <v>0</v>
      </c>
      <c r="AA76" s="55" t="n">
        <v>0</v>
      </c>
      <c r="AB76" s="55" t="n">
        <v>1</v>
      </c>
      <c r="AC76" s="55" t="n">
        <v>0</v>
      </c>
      <c r="AD76" s="55" t="n">
        <v>1</v>
      </c>
      <c r="AE76" s="55" t="n">
        <v>16</v>
      </c>
      <c r="AF76" s="55" t="n">
        <v>6</v>
      </c>
      <c r="AG76" s="55" t="n">
        <v>45</v>
      </c>
      <c r="AH76" s="57" t="n">
        <f aca="false">P76+W76+R76</f>
        <v>551</v>
      </c>
      <c r="AI76" s="58" t="n">
        <v>0</v>
      </c>
      <c r="AJ76" s="58" t="n">
        <v>0</v>
      </c>
      <c r="AK76" s="58" t="n">
        <v>0</v>
      </c>
      <c r="AL76" s="58" t="n">
        <v>0</v>
      </c>
      <c r="AM76" s="58" t="n">
        <f aca="false">AI76+AJ76+AK76+AL76</f>
        <v>0</v>
      </c>
      <c r="AN76" s="55" t="n">
        <v>0</v>
      </c>
      <c r="AO76" s="54" t="n">
        <f aca="false">V76+AM76</f>
        <v>328</v>
      </c>
      <c r="AP76" s="59" t="n">
        <f aca="false">AH76+AN76</f>
        <v>551</v>
      </c>
      <c r="AQ76" s="11" t="n">
        <v>573.5</v>
      </c>
      <c r="AR76" s="60" t="n">
        <f aca="false">AP76-AQ76</f>
        <v>-22.5</v>
      </c>
      <c r="AS76" s="11" t="n">
        <v>357</v>
      </c>
      <c r="AT76" s="61" t="n">
        <f aca="false">AO76-AS76</f>
        <v>-29</v>
      </c>
    </row>
    <row r="77" s="11" customFormat="true" ht="28.5" hidden="false" customHeight="true" outlineLevel="0" collapsed="false">
      <c r="A77" s="49" t="n">
        <v>71</v>
      </c>
      <c r="B77" s="50" t="s">
        <v>189</v>
      </c>
      <c r="C77" s="51" t="s">
        <v>190</v>
      </c>
      <c r="D77" s="52" t="s">
        <v>124</v>
      </c>
      <c r="E77" s="30" t="n">
        <v>125</v>
      </c>
      <c r="F77" s="30" t="n">
        <v>5</v>
      </c>
      <c r="G77" s="53" t="n">
        <v>106</v>
      </c>
      <c r="H77" s="53" t="n">
        <v>5</v>
      </c>
      <c r="I77" s="53" t="n">
        <v>95</v>
      </c>
      <c r="J77" s="53" t="n">
        <v>4</v>
      </c>
      <c r="K77" s="53" t="n">
        <v>98</v>
      </c>
      <c r="L77" s="53" t="n">
        <v>4</v>
      </c>
      <c r="M77" s="63" t="n">
        <f aca="false">E77+G77+I77+K77</f>
        <v>424</v>
      </c>
      <c r="N77" s="54" t="n">
        <f aca="false">F77+H77+J77+L77</f>
        <v>18</v>
      </c>
      <c r="O77" s="55" t="n">
        <f aca="false">M77/N77</f>
        <v>23.5555555555556</v>
      </c>
      <c r="P77" s="55" t="n">
        <v>517</v>
      </c>
      <c r="Q77" s="55" t="n">
        <v>54</v>
      </c>
      <c r="R77" s="55" t="n">
        <v>4</v>
      </c>
      <c r="S77" s="53" t="n">
        <v>0</v>
      </c>
      <c r="T77" s="56" t="n">
        <v>11</v>
      </c>
      <c r="U77" s="53" t="n">
        <v>14</v>
      </c>
      <c r="V77" s="54" t="n">
        <f aca="false">M77+S77</f>
        <v>424</v>
      </c>
      <c r="W77" s="55" t="n">
        <v>67</v>
      </c>
      <c r="X77" s="55" t="n">
        <v>21</v>
      </c>
      <c r="Y77" s="55" t="n">
        <v>20</v>
      </c>
      <c r="Z77" s="55" t="n">
        <v>0</v>
      </c>
      <c r="AA77" s="55" t="n">
        <v>0</v>
      </c>
      <c r="AB77" s="55" t="n">
        <v>0</v>
      </c>
      <c r="AC77" s="55" t="n">
        <v>4</v>
      </c>
      <c r="AD77" s="55" t="n">
        <v>0</v>
      </c>
      <c r="AE77" s="55" t="n">
        <v>15</v>
      </c>
      <c r="AF77" s="55" t="n">
        <v>7</v>
      </c>
      <c r="AG77" s="55" t="n">
        <v>0</v>
      </c>
      <c r="AH77" s="57" t="n">
        <f aca="false">P77+W77+R77</f>
        <v>588</v>
      </c>
      <c r="AI77" s="58" t="n">
        <v>0</v>
      </c>
      <c r="AJ77" s="58" t="n">
        <v>0</v>
      </c>
      <c r="AK77" s="58" t="n">
        <v>0</v>
      </c>
      <c r="AL77" s="58" t="n">
        <v>0</v>
      </c>
      <c r="AM77" s="58" t="n">
        <f aca="false">AI77+AJ77+AK77+AL77</f>
        <v>0</v>
      </c>
      <c r="AN77" s="55" t="n">
        <v>0</v>
      </c>
      <c r="AO77" s="54" t="n">
        <f aca="false">V77+AM77</f>
        <v>424</v>
      </c>
      <c r="AP77" s="64" t="n">
        <f aca="false">AH77+AN77</f>
        <v>588</v>
      </c>
      <c r="AQ77" s="11" t="n">
        <v>593</v>
      </c>
      <c r="AR77" s="60" t="n">
        <f aca="false">AP77-AQ77</f>
        <v>-5</v>
      </c>
      <c r="AS77" s="11" t="n">
        <v>398</v>
      </c>
      <c r="AT77" s="61" t="n">
        <f aca="false">AO77-AS77</f>
        <v>26</v>
      </c>
    </row>
    <row r="78" s="11" customFormat="true" ht="28.5" hidden="false" customHeight="true" outlineLevel="0" collapsed="false">
      <c r="A78" s="49" t="n">
        <v>72</v>
      </c>
      <c r="B78" s="50" t="s">
        <v>191</v>
      </c>
      <c r="C78" s="51" t="s">
        <v>192</v>
      </c>
      <c r="D78" s="52" t="s">
        <v>48</v>
      </c>
      <c r="E78" s="30" t="n">
        <v>188</v>
      </c>
      <c r="F78" s="30" t="n">
        <v>7</v>
      </c>
      <c r="G78" s="53" t="n">
        <v>173</v>
      </c>
      <c r="H78" s="53" t="n">
        <v>7</v>
      </c>
      <c r="I78" s="53" t="n">
        <v>206</v>
      </c>
      <c r="J78" s="53" t="n">
        <v>8</v>
      </c>
      <c r="K78" s="53" t="n">
        <v>184</v>
      </c>
      <c r="L78" s="53" t="n">
        <v>7</v>
      </c>
      <c r="M78" s="63" t="n">
        <f aca="false">E78+G78+I78+K78</f>
        <v>751</v>
      </c>
      <c r="N78" s="54" t="n">
        <f aca="false">F78+H78+J78+L78</f>
        <v>29</v>
      </c>
      <c r="O78" s="55" t="n">
        <f aca="false">M78/N78</f>
        <v>25.8965517241379</v>
      </c>
      <c r="P78" s="55" t="n">
        <v>834</v>
      </c>
      <c r="Q78" s="55" t="n">
        <v>87</v>
      </c>
      <c r="R78" s="55" t="n">
        <v>2.5</v>
      </c>
      <c r="S78" s="53" t="n">
        <v>0</v>
      </c>
      <c r="T78" s="56" t="n">
        <v>13</v>
      </c>
      <c r="U78" s="53" t="n">
        <v>18</v>
      </c>
      <c r="V78" s="54" t="n">
        <f aca="false">M78+S78</f>
        <v>751</v>
      </c>
      <c r="W78" s="55" t="n">
        <v>76</v>
      </c>
      <c r="X78" s="55" t="n">
        <v>21</v>
      </c>
      <c r="Y78" s="55" t="n">
        <v>20</v>
      </c>
      <c r="Z78" s="55" t="n">
        <v>0</v>
      </c>
      <c r="AA78" s="55" t="n">
        <v>0</v>
      </c>
      <c r="AB78" s="55" t="n">
        <v>0</v>
      </c>
      <c r="AC78" s="55" t="n">
        <v>0</v>
      </c>
      <c r="AD78" s="55" t="n">
        <v>2</v>
      </c>
      <c r="AE78" s="55" t="n">
        <v>24</v>
      </c>
      <c r="AF78" s="55" t="n">
        <v>9</v>
      </c>
      <c r="AG78" s="55" t="n">
        <v>0</v>
      </c>
      <c r="AH78" s="57" t="n">
        <f aca="false">P78+W78+R78</f>
        <v>912.5</v>
      </c>
      <c r="AI78" s="58" t="n">
        <v>0</v>
      </c>
      <c r="AJ78" s="58" t="n">
        <v>0</v>
      </c>
      <c r="AK78" s="58" t="n">
        <v>0</v>
      </c>
      <c r="AL78" s="58" t="n">
        <v>0</v>
      </c>
      <c r="AM78" s="58" t="n">
        <f aca="false">AI78+AJ78+AK78+AL78</f>
        <v>0</v>
      </c>
      <c r="AN78" s="55" t="n">
        <v>0</v>
      </c>
      <c r="AO78" s="54" t="n">
        <f aca="false">V78+AM78</f>
        <v>751</v>
      </c>
      <c r="AP78" s="64" t="n">
        <f aca="false">AH78+AN78</f>
        <v>912.5</v>
      </c>
      <c r="AQ78" s="11" t="n">
        <v>910</v>
      </c>
      <c r="AR78" s="60" t="n">
        <f aca="false">AP78-AQ78</f>
        <v>2.5</v>
      </c>
      <c r="AS78" s="11" t="n">
        <v>744</v>
      </c>
      <c r="AT78" s="61" t="n">
        <f aca="false">AO78-AS78</f>
        <v>7</v>
      </c>
    </row>
    <row r="79" s="11" customFormat="true" ht="28.5" hidden="false" customHeight="true" outlineLevel="0" collapsed="false">
      <c r="A79" s="49" t="n">
        <v>73</v>
      </c>
      <c r="B79" s="50" t="s">
        <v>193</v>
      </c>
      <c r="C79" s="51" t="s">
        <v>194</v>
      </c>
      <c r="D79" s="52" t="s">
        <v>124</v>
      </c>
      <c r="E79" s="30" t="n">
        <v>200</v>
      </c>
      <c r="F79" s="30" t="n">
        <v>8</v>
      </c>
      <c r="G79" s="53" t="n">
        <v>214</v>
      </c>
      <c r="H79" s="53" t="n">
        <v>9</v>
      </c>
      <c r="I79" s="53" t="n">
        <v>173</v>
      </c>
      <c r="J79" s="53" t="n">
        <v>7</v>
      </c>
      <c r="K79" s="53" t="n">
        <v>193</v>
      </c>
      <c r="L79" s="53" t="n">
        <v>8</v>
      </c>
      <c r="M79" s="63" t="n">
        <f aca="false">E79+G79+I79+K79</f>
        <v>780</v>
      </c>
      <c r="N79" s="54" t="n">
        <f aca="false">F79+H79+J79+L79</f>
        <v>32</v>
      </c>
      <c r="O79" s="55" t="n">
        <f aca="false">M79/N79</f>
        <v>24.375</v>
      </c>
      <c r="P79" s="55" t="n">
        <v>920</v>
      </c>
      <c r="Q79" s="55" t="n">
        <v>96</v>
      </c>
      <c r="R79" s="55" t="n">
        <v>10</v>
      </c>
      <c r="S79" s="53" t="n">
        <v>0</v>
      </c>
      <c r="T79" s="56" t="n">
        <v>13</v>
      </c>
      <c r="U79" s="53" t="n">
        <v>17</v>
      </c>
      <c r="V79" s="54" t="n">
        <f aca="false">M79+S79</f>
        <v>780</v>
      </c>
      <c r="W79" s="55" t="n">
        <v>85.5</v>
      </c>
      <c r="X79" s="55" t="n">
        <v>21</v>
      </c>
      <c r="Y79" s="55" t="n">
        <v>23</v>
      </c>
      <c r="Z79" s="55" t="n">
        <v>0</v>
      </c>
      <c r="AA79" s="55" t="n">
        <v>0</v>
      </c>
      <c r="AB79" s="55" t="n">
        <v>1</v>
      </c>
      <c r="AC79" s="55" t="n">
        <v>0</v>
      </c>
      <c r="AD79" s="55" t="n">
        <v>0</v>
      </c>
      <c r="AE79" s="55" t="n">
        <v>30</v>
      </c>
      <c r="AF79" s="55" t="n">
        <v>10.5</v>
      </c>
      <c r="AG79" s="55" t="n">
        <v>0</v>
      </c>
      <c r="AH79" s="57" t="n">
        <f aca="false">P79+W79+R79</f>
        <v>1015.5</v>
      </c>
      <c r="AI79" s="58" t="n">
        <v>32</v>
      </c>
      <c r="AJ79" s="58" t="n">
        <v>26</v>
      </c>
      <c r="AK79" s="58" t="n">
        <v>32</v>
      </c>
      <c r="AL79" s="58" t="n">
        <v>32</v>
      </c>
      <c r="AM79" s="58" t="n">
        <f aca="false">AI79+AJ79+AK79+AL79</f>
        <v>122</v>
      </c>
      <c r="AN79" s="55" t="n">
        <v>269</v>
      </c>
      <c r="AO79" s="54" t="n">
        <f aca="false">V79+AM79</f>
        <v>902</v>
      </c>
      <c r="AP79" s="64" t="n">
        <f aca="false">AH79+AN79</f>
        <v>1284.5</v>
      </c>
      <c r="AQ79" s="11" t="n">
        <v>1291</v>
      </c>
      <c r="AR79" s="60" t="n">
        <f aca="false">AP79-AQ79</f>
        <v>-6.5</v>
      </c>
      <c r="AS79" s="11" t="n">
        <v>918</v>
      </c>
      <c r="AT79" s="61" t="n">
        <f aca="false">AO79-AS79</f>
        <v>-16</v>
      </c>
    </row>
    <row r="80" s="11" customFormat="true" ht="28.5" hidden="false" customHeight="true" outlineLevel="0" collapsed="false">
      <c r="A80" s="49" t="n">
        <v>74</v>
      </c>
      <c r="B80" s="50" t="s">
        <v>195</v>
      </c>
      <c r="C80" s="51" t="s">
        <v>196</v>
      </c>
      <c r="D80" s="52" t="s">
        <v>51</v>
      </c>
      <c r="E80" s="30" t="n">
        <v>203</v>
      </c>
      <c r="F80" s="30" t="n">
        <v>7</v>
      </c>
      <c r="G80" s="53" t="n">
        <v>184</v>
      </c>
      <c r="H80" s="53" t="n">
        <v>7</v>
      </c>
      <c r="I80" s="53" t="n">
        <v>191</v>
      </c>
      <c r="J80" s="53" t="n">
        <v>7</v>
      </c>
      <c r="K80" s="53" t="n">
        <v>181</v>
      </c>
      <c r="L80" s="53" t="n">
        <v>7</v>
      </c>
      <c r="M80" s="54" t="n">
        <f aca="false">E80+G80+I80+K80</f>
        <v>759</v>
      </c>
      <c r="N80" s="54" t="n">
        <f aca="false">F80+H80+J80+L80</f>
        <v>28</v>
      </c>
      <c r="O80" s="55" t="n">
        <f aca="false">M80/N80</f>
        <v>27.1071428571429</v>
      </c>
      <c r="P80" s="55" t="n">
        <v>805</v>
      </c>
      <c r="Q80" s="55" t="n">
        <v>84</v>
      </c>
      <c r="R80" s="55" t="n">
        <v>1.5</v>
      </c>
      <c r="S80" s="53" t="n">
        <v>0</v>
      </c>
      <c r="T80" s="56" t="n">
        <v>12</v>
      </c>
      <c r="U80" s="53" t="n">
        <v>0</v>
      </c>
      <c r="V80" s="54" t="n">
        <f aca="false">M80+S80</f>
        <v>759</v>
      </c>
      <c r="W80" s="55" t="n">
        <v>53.5</v>
      </c>
      <c r="X80" s="55" t="n">
        <v>21</v>
      </c>
      <c r="Y80" s="55" t="n">
        <v>0</v>
      </c>
      <c r="Z80" s="55" t="n">
        <v>0</v>
      </c>
      <c r="AA80" s="55" t="n">
        <v>0</v>
      </c>
      <c r="AB80" s="55" t="n">
        <v>0</v>
      </c>
      <c r="AC80" s="55" t="n">
        <v>0</v>
      </c>
      <c r="AD80" s="55" t="n">
        <v>1</v>
      </c>
      <c r="AE80" s="55" t="n">
        <v>23</v>
      </c>
      <c r="AF80" s="55" t="n">
        <v>8.5</v>
      </c>
      <c r="AG80" s="55" t="n">
        <v>0</v>
      </c>
      <c r="AH80" s="57" t="n">
        <f aca="false">P80+W80+R80</f>
        <v>860</v>
      </c>
      <c r="AI80" s="58" t="n">
        <v>0</v>
      </c>
      <c r="AJ80" s="58" t="n">
        <v>0</v>
      </c>
      <c r="AK80" s="58" t="n">
        <v>0</v>
      </c>
      <c r="AL80" s="58" t="n">
        <v>0</v>
      </c>
      <c r="AM80" s="58" t="n">
        <f aca="false">AI80+AJ80+AK80+AL80</f>
        <v>0</v>
      </c>
      <c r="AN80" s="55" t="n">
        <v>0</v>
      </c>
      <c r="AO80" s="54" t="n">
        <f aca="false">V80+AM80</f>
        <v>759</v>
      </c>
      <c r="AP80" s="59" t="n">
        <f aca="false">AH80+AN80</f>
        <v>860</v>
      </c>
      <c r="AQ80" s="11" t="n">
        <v>859.5</v>
      </c>
      <c r="AR80" s="60" t="n">
        <f aca="false">AP80-AQ80</f>
        <v>0.5</v>
      </c>
      <c r="AS80" s="11" t="n">
        <v>751</v>
      </c>
      <c r="AT80" s="61" t="n">
        <f aca="false">AO80-AS80</f>
        <v>8</v>
      </c>
    </row>
    <row r="81" s="11" customFormat="true" ht="28.5" hidden="false" customHeight="true" outlineLevel="0" collapsed="false">
      <c r="A81" s="49" t="n">
        <v>75</v>
      </c>
      <c r="B81" s="50" t="s">
        <v>197</v>
      </c>
      <c r="C81" s="51" t="s">
        <v>198</v>
      </c>
      <c r="D81" s="52" t="s">
        <v>124</v>
      </c>
      <c r="E81" s="30" t="n">
        <v>142</v>
      </c>
      <c r="F81" s="30" t="n">
        <v>6</v>
      </c>
      <c r="G81" s="53" t="n">
        <v>144</v>
      </c>
      <c r="H81" s="53" t="n">
        <v>6</v>
      </c>
      <c r="I81" s="53" t="n">
        <v>138</v>
      </c>
      <c r="J81" s="53" t="n">
        <v>6</v>
      </c>
      <c r="K81" s="53" t="n">
        <v>153</v>
      </c>
      <c r="L81" s="53" t="n">
        <v>6</v>
      </c>
      <c r="M81" s="54" t="n">
        <f aca="false">E81+G81+I81+K81</f>
        <v>577</v>
      </c>
      <c r="N81" s="54" t="n">
        <f aca="false">F81+H81+J81+L81</f>
        <v>24</v>
      </c>
      <c r="O81" s="55" t="n">
        <f aca="false">M81/N81</f>
        <v>24.0416666666667</v>
      </c>
      <c r="P81" s="55" t="n">
        <v>690</v>
      </c>
      <c r="Q81" s="55" t="n">
        <v>72</v>
      </c>
      <c r="R81" s="55" t="n">
        <v>8</v>
      </c>
      <c r="S81" s="53" t="n">
        <v>0</v>
      </c>
      <c r="T81" s="56" t="n">
        <v>0</v>
      </c>
      <c r="U81" s="53" t="n">
        <v>14</v>
      </c>
      <c r="V81" s="54" t="n">
        <f aca="false">M81+S81</f>
        <v>577</v>
      </c>
      <c r="W81" s="55" t="n">
        <v>43.5</v>
      </c>
      <c r="X81" s="55" t="n">
        <v>0</v>
      </c>
      <c r="Y81" s="55" t="n">
        <v>9</v>
      </c>
      <c r="Z81" s="55" t="n">
        <v>0</v>
      </c>
      <c r="AA81" s="55" t="n">
        <v>0</v>
      </c>
      <c r="AB81" s="55" t="n">
        <v>0</v>
      </c>
      <c r="AC81" s="55" t="n">
        <v>0</v>
      </c>
      <c r="AD81" s="55" t="n">
        <v>1</v>
      </c>
      <c r="AE81" s="55" t="n">
        <v>24</v>
      </c>
      <c r="AF81" s="55" t="n">
        <v>9.5</v>
      </c>
      <c r="AG81" s="55" t="n">
        <v>0</v>
      </c>
      <c r="AH81" s="57" t="n">
        <f aca="false">P81+W81+R81</f>
        <v>741.5</v>
      </c>
      <c r="AI81" s="58" t="n">
        <v>10</v>
      </c>
      <c r="AJ81" s="58" t="n">
        <v>5</v>
      </c>
      <c r="AK81" s="58" t="n">
        <v>8</v>
      </c>
      <c r="AL81" s="58" t="n">
        <v>14</v>
      </c>
      <c r="AM81" s="58" t="n">
        <f aca="false">AI81+AJ81+AK81+AL81</f>
        <v>37</v>
      </c>
      <c r="AN81" s="55" t="n">
        <v>134.5</v>
      </c>
      <c r="AO81" s="54" t="n">
        <f aca="false">V81+AM81</f>
        <v>614</v>
      </c>
      <c r="AP81" s="59" t="n">
        <f aca="false">AH81+AN81</f>
        <v>876</v>
      </c>
      <c r="AQ81" s="11" t="n">
        <v>877.5</v>
      </c>
      <c r="AR81" s="60" t="n">
        <f aca="false">AP81-AQ81</f>
        <v>-1.5</v>
      </c>
      <c r="AS81" s="11" t="n">
        <v>608</v>
      </c>
      <c r="AT81" s="61" t="n">
        <f aca="false">AO81-AS81</f>
        <v>6</v>
      </c>
    </row>
    <row r="82" s="11" customFormat="true" ht="28.5" hidden="false" customHeight="true" outlineLevel="0" collapsed="false">
      <c r="A82" s="49" t="n">
        <v>76</v>
      </c>
      <c r="B82" s="50" t="s">
        <v>199</v>
      </c>
      <c r="C82" s="51" t="s">
        <v>200</v>
      </c>
      <c r="D82" s="52" t="s">
        <v>51</v>
      </c>
      <c r="E82" s="30" t="n">
        <v>132</v>
      </c>
      <c r="F82" s="30" t="n">
        <v>5</v>
      </c>
      <c r="G82" s="53" t="n">
        <v>122</v>
      </c>
      <c r="H82" s="53" t="n">
        <v>5</v>
      </c>
      <c r="I82" s="53" t="n">
        <v>133</v>
      </c>
      <c r="J82" s="53" t="n">
        <v>5</v>
      </c>
      <c r="K82" s="53" t="n">
        <v>140</v>
      </c>
      <c r="L82" s="53" t="n">
        <v>5</v>
      </c>
      <c r="M82" s="54" t="n">
        <f aca="false">E82+G82+I82+K82</f>
        <v>527</v>
      </c>
      <c r="N82" s="54" t="n">
        <f aca="false">F82+H82+J82+L82</f>
        <v>20</v>
      </c>
      <c r="O82" s="55" t="n">
        <f aca="false">M82/N82</f>
        <v>26.35</v>
      </c>
      <c r="P82" s="55" t="n">
        <v>575</v>
      </c>
      <c r="Q82" s="55" t="n">
        <v>60</v>
      </c>
      <c r="R82" s="55" t="n">
        <v>3</v>
      </c>
      <c r="S82" s="53" t="n">
        <v>20</v>
      </c>
      <c r="T82" s="56" t="n">
        <v>0</v>
      </c>
      <c r="U82" s="53" t="n">
        <v>0</v>
      </c>
      <c r="V82" s="54" t="n">
        <f aca="false">M82+S82</f>
        <v>547</v>
      </c>
      <c r="W82" s="55" t="n">
        <v>66.5</v>
      </c>
      <c r="X82" s="55" t="n">
        <v>0</v>
      </c>
      <c r="Y82" s="55" t="n">
        <v>0</v>
      </c>
      <c r="Z82" s="55" t="n">
        <v>5</v>
      </c>
      <c r="AA82" s="55" t="n">
        <v>35</v>
      </c>
      <c r="AB82" s="55" t="n">
        <v>1</v>
      </c>
      <c r="AC82" s="55" t="n">
        <v>0</v>
      </c>
      <c r="AD82" s="55" t="n">
        <v>0</v>
      </c>
      <c r="AE82" s="55" t="n">
        <v>19</v>
      </c>
      <c r="AF82" s="55" t="n">
        <v>6.5</v>
      </c>
      <c r="AG82" s="55" t="n">
        <v>0</v>
      </c>
      <c r="AH82" s="57" t="n">
        <f aca="false">P82+W82+R82</f>
        <v>644.5</v>
      </c>
      <c r="AI82" s="58" t="n">
        <v>0</v>
      </c>
      <c r="AJ82" s="58" t="n">
        <v>0</v>
      </c>
      <c r="AK82" s="58" t="n">
        <v>0</v>
      </c>
      <c r="AL82" s="58" t="n">
        <v>0</v>
      </c>
      <c r="AM82" s="58" t="n">
        <f aca="false">AI82+AJ82+AK82+AL82</f>
        <v>0</v>
      </c>
      <c r="AN82" s="55" t="n">
        <v>0</v>
      </c>
      <c r="AO82" s="54" t="n">
        <f aca="false">V82+AM82</f>
        <v>547</v>
      </c>
      <c r="AP82" s="59" t="n">
        <f aca="false">AH82+AN82</f>
        <v>644.5</v>
      </c>
      <c r="AQ82" s="11" t="n">
        <v>647</v>
      </c>
      <c r="AR82" s="60" t="n">
        <f aca="false">AP82-AQ82</f>
        <v>-2.5</v>
      </c>
      <c r="AS82" s="11" t="n">
        <v>545</v>
      </c>
      <c r="AT82" s="61" t="n">
        <f aca="false">AO82-AS82</f>
        <v>2</v>
      </c>
    </row>
    <row r="83" s="11" customFormat="true" ht="28.5" hidden="false" customHeight="true" outlineLevel="0" collapsed="false">
      <c r="A83" s="49" t="n">
        <v>77</v>
      </c>
      <c r="B83" s="50" t="s">
        <v>201</v>
      </c>
      <c r="C83" s="51" t="s">
        <v>202</v>
      </c>
      <c r="D83" s="52" t="s">
        <v>124</v>
      </c>
      <c r="E83" s="30" t="n">
        <v>133</v>
      </c>
      <c r="F83" s="30" t="n">
        <v>6</v>
      </c>
      <c r="G83" s="53" t="n">
        <v>132</v>
      </c>
      <c r="H83" s="53" t="n">
        <v>6</v>
      </c>
      <c r="I83" s="53" t="n">
        <v>121</v>
      </c>
      <c r="J83" s="53" t="n">
        <v>5</v>
      </c>
      <c r="K83" s="53" t="n">
        <v>145</v>
      </c>
      <c r="L83" s="53" t="n">
        <v>6</v>
      </c>
      <c r="M83" s="54" t="n">
        <f aca="false">E83+G83+I83+K83</f>
        <v>531</v>
      </c>
      <c r="N83" s="54" t="n">
        <f aca="false">F83+H83+J83+L83</f>
        <v>23</v>
      </c>
      <c r="O83" s="55" t="n">
        <f aca="false">M83/N83</f>
        <v>23.0869565217391</v>
      </c>
      <c r="P83" s="55" t="n">
        <v>661</v>
      </c>
      <c r="Q83" s="55" t="n">
        <v>69</v>
      </c>
      <c r="R83" s="55" t="n">
        <v>1</v>
      </c>
      <c r="S83" s="53" t="n">
        <v>0</v>
      </c>
      <c r="T83" s="56" t="n">
        <v>12</v>
      </c>
      <c r="U83" s="53" t="n">
        <v>0</v>
      </c>
      <c r="V83" s="54" t="n">
        <f aca="false">M83+S83</f>
        <v>531</v>
      </c>
      <c r="W83" s="55" t="n">
        <v>51.5</v>
      </c>
      <c r="X83" s="55" t="n">
        <v>21</v>
      </c>
      <c r="Y83" s="55" t="n">
        <v>0</v>
      </c>
      <c r="Z83" s="55" t="n">
        <v>0</v>
      </c>
      <c r="AA83" s="55" t="n">
        <v>0</v>
      </c>
      <c r="AB83" s="55" t="n">
        <v>1</v>
      </c>
      <c r="AC83" s="55" t="n">
        <v>0</v>
      </c>
      <c r="AD83" s="55" t="n">
        <v>1</v>
      </c>
      <c r="AE83" s="55" t="n">
        <v>19</v>
      </c>
      <c r="AF83" s="55" t="n">
        <v>9.5</v>
      </c>
      <c r="AG83" s="55" t="n">
        <v>0</v>
      </c>
      <c r="AH83" s="57" t="n">
        <f aca="false">P83+W83+R83</f>
        <v>713.5</v>
      </c>
      <c r="AI83" s="58" t="n">
        <v>0</v>
      </c>
      <c r="AJ83" s="58" t="n">
        <v>0</v>
      </c>
      <c r="AK83" s="58" t="n">
        <v>0</v>
      </c>
      <c r="AL83" s="58" t="n">
        <v>0</v>
      </c>
      <c r="AM83" s="58" t="n">
        <f aca="false">AI83+AJ83+AK83+AL83</f>
        <v>0</v>
      </c>
      <c r="AN83" s="55" t="n">
        <v>0</v>
      </c>
      <c r="AO83" s="54" t="n">
        <f aca="false">V83+AM83</f>
        <v>531</v>
      </c>
      <c r="AP83" s="59" t="n">
        <f aca="false">AH83+AN83</f>
        <v>713.5</v>
      </c>
      <c r="AQ83" s="11" t="n">
        <v>770</v>
      </c>
      <c r="AR83" s="60" t="n">
        <f aca="false">AP83-AQ83</f>
        <v>-56.5</v>
      </c>
      <c r="AS83" s="11" t="n">
        <v>578</v>
      </c>
      <c r="AT83" s="61" t="n">
        <f aca="false">AO83-AS83</f>
        <v>-47</v>
      </c>
    </row>
    <row r="84" s="11" customFormat="true" ht="28.5" hidden="false" customHeight="true" outlineLevel="0" collapsed="false">
      <c r="A84" s="49" t="n">
        <v>78</v>
      </c>
      <c r="B84" s="50" t="s">
        <v>203</v>
      </c>
      <c r="C84" s="51" t="s">
        <v>204</v>
      </c>
      <c r="D84" s="52" t="s">
        <v>124</v>
      </c>
      <c r="E84" s="30" t="n">
        <v>131</v>
      </c>
      <c r="F84" s="30" t="n">
        <v>6</v>
      </c>
      <c r="G84" s="53" t="n">
        <v>141</v>
      </c>
      <c r="H84" s="53" t="n">
        <v>6</v>
      </c>
      <c r="I84" s="53" t="n">
        <v>159</v>
      </c>
      <c r="J84" s="53" t="n">
        <v>7</v>
      </c>
      <c r="K84" s="53" t="n">
        <v>169</v>
      </c>
      <c r="L84" s="53" t="n">
        <v>7</v>
      </c>
      <c r="M84" s="63" t="n">
        <f aca="false">E84+G84+I84+K84</f>
        <v>600</v>
      </c>
      <c r="N84" s="54" t="n">
        <f aca="false">F84+H84+J84+L84</f>
        <v>26</v>
      </c>
      <c r="O84" s="55" t="n">
        <f aca="false">M84/N84</f>
        <v>23.0769230769231</v>
      </c>
      <c r="P84" s="55" t="n">
        <v>748</v>
      </c>
      <c r="Q84" s="55" t="n">
        <v>78</v>
      </c>
      <c r="R84" s="55" t="n">
        <v>2</v>
      </c>
      <c r="S84" s="53" t="n">
        <v>0</v>
      </c>
      <c r="T84" s="56" t="n">
        <v>0</v>
      </c>
      <c r="U84" s="53" t="n">
        <v>17</v>
      </c>
      <c r="V84" s="54" t="n">
        <f aca="false">M84+S84</f>
        <v>600</v>
      </c>
      <c r="W84" s="55" t="n">
        <v>150</v>
      </c>
      <c r="X84" s="55" t="n">
        <v>0</v>
      </c>
      <c r="Y84" s="55" t="n">
        <v>20</v>
      </c>
      <c r="Z84" s="55" t="n">
        <v>0</v>
      </c>
      <c r="AA84" s="55" t="n">
        <v>0</v>
      </c>
      <c r="AB84" s="55" t="n">
        <v>0</v>
      </c>
      <c r="AC84" s="55" t="n">
        <v>20</v>
      </c>
      <c r="AD84" s="55" t="n">
        <v>1</v>
      </c>
      <c r="AE84" s="55" t="n">
        <v>24</v>
      </c>
      <c r="AF84" s="55" t="n">
        <v>10</v>
      </c>
      <c r="AG84" s="55" t="n">
        <v>75</v>
      </c>
      <c r="AH84" s="57" t="n">
        <f aca="false">P84+W84+R84</f>
        <v>900</v>
      </c>
      <c r="AI84" s="58" t="n">
        <v>0</v>
      </c>
      <c r="AJ84" s="58" t="n">
        <v>0</v>
      </c>
      <c r="AK84" s="58" t="n">
        <v>0</v>
      </c>
      <c r="AL84" s="58" t="n">
        <v>0</v>
      </c>
      <c r="AM84" s="58" t="n">
        <f aca="false">AI84+AJ84+AK84+AL84</f>
        <v>0</v>
      </c>
      <c r="AN84" s="55" t="n">
        <v>0</v>
      </c>
      <c r="AO84" s="54" t="n">
        <f aca="false">V84+AM84</f>
        <v>600</v>
      </c>
      <c r="AP84" s="64" t="n">
        <f aca="false">AH84+AN84</f>
        <v>900</v>
      </c>
      <c r="AQ84" s="11" t="n">
        <v>901</v>
      </c>
      <c r="AR84" s="60" t="n">
        <f aca="false">AP84-AQ84</f>
        <v>-1</v>
      </c>
      <c r="AS84" s="11" t="n">
        <v>602</v>
      </c>
      <c r="AT84" s="61" t="n">
        <f aca="false">AO84-AS84</f>
        <v>-2</v>
      </c>
    </row>
    <row r="85" s="11" customFormat="true" ht="28.5" hidden="false" customHeight="true" outlineLevel="0" collapsed="false">
      <c r="A85" s="49" t="n">
        <v>79</v>
      </c>
      <c r="B85" s="50" t="s">
        <v>205</v>
      </c>
      <c r="C85" s="51" t="s">
        <v>206</v>
      </c>
      <c r="D85" s="52" t="s">
        <v>124</v>
      </c>
      <c r="E85" s="30" t="n">
        <v>129</v>
      </c>
      <c r="F85" s="30" t="n">
        <v>6</v>
      </c>
      <c r="G85" s="53" t="n">
        <v>153</v>
      </c>
      <c r="H85" s="53" t="n">
        <v>7</v>
      </c>
      <c r="I85" s="53" t="n">
        <v>137</v>
      </c>
      <c r="J85" s="53" t="n">
        <v>6</v>
      </c>
      <c r="K85" s="53" t="n">
        <v>160</v>
      </c>
      <c r="L85" s="53" t="n">
        <v>7</v>
      </c>
      <c r="M85" s="63" t="n">
        <f aca="false">E85+G85+I85+K85</f>
        <v>579</v>
      </c>
      <c r="N85" s="54" t="n">
        <f aca="false">F85+H85+J85+L85</f>
        <v>26</v>
      </c>
      <c r="O85" s="55" t="n">
        <f aca="false">M85/N85</f>
        <v>22.2692307692308</v>
      </c>
      <c r="P85" s="55" t="n">
        <v>748</v>
      </c>
      <c r="Q85" s="55" t="n">
        <v>78</v>
      </c>
      <c r="R85" s="55" t="n">
        <v>2.5</v>
      </c>
      <c r="S85" s="53" t="n">
        <v>0</v>
      </c>
      <c r="T85" s="56" t="n">
        <v>12</v>
      </c>
      <c r="U85" s="53" t="n">
        <v>0</v>
      </c>
      <c r="V85" s="54" t="n">
        <f aca="false">M85+S85</f>
        <v>579</v>
      </c>
      <c r="W85" s="55" t="n">
        <v>79</v>
      </c>
      <c r="X85" s="55" t="n">
        <v>21</v>
      </c>
      <c r="Y85" s="55" t="n">
        <v>0</v>
      </c>
      <c r="Z85" s="55" t="n">
        <v>21</v>
      </c>
      <c r="AA85" s="55" t="n">
        <v>0</v>
      </c>
      <c r="AB85" s="55" t="n">
        <v>0</v>
      </c>
      <c r="AC85" s="55" t="n">
        <v>0</v>
      </c>
      <c r="AD85" s="55" t="n">
        <v>1</v>
      </c>
      <c r="AE85" s="55" t="n">
        <v>26</v>
      </c>
      <c r="AF85" s="55" t="n">
        <v>10</v>
      </c>
      <c r="AG85" s="55" t="n">
        <v>0</v>
      </c>
      <c r="AH85" s="57" t="n">
        <f aca="false">P85+W85+R85</f>
        <v>829.5</v>
      </c>
      <c r="AI85" s="58" t="n">
        <v>16</v>
      </c>
      <c r="AJ85" s="58" t="n">
        <v>26</v>
      </c>
      <c r="AK85" s="58" t="n">
        <v>23</v>
      </c>
      <c r="AL85" s="58" t="n">
        <v>27</v>
      </c>
      <c r="AM85" s="58" t="n">
        <f aca="false">AI85+AJ85+AK85+AL85</f>
        <v>92</v>
      </c>
      <c r="AN85" s="55" t="n">
        <v>223</v>
      </c>
      <c r="AO85" s="54" t="n">
        <f aca="false">V85+AM85</f>
        <v>671</v>
      </c>
      <c r="AP85" s="64" t="n">
        <f aca="false">AH85+AN85</f>
        <v>1052.5</v>
      </c>
      <c r="AQ85" s="11" t="n">
        <v>999.5</v>
      </c>
      <c r="AR85" s="60" t="n">
        <f aca="false">AP85-AQ85</f>
        <v>53</v>
      </c>
      <c r="AS85" s="11" t="n">
        <v>680</v>
      </c>
      <c r="AT85" s="61" t="n">
        <f aca="false">AO85-AS85</f>
        <v>-9</v>
      </c>
    </row>
    <row r="86" s="11" customFormat="true" ht="28.5" hidden="false" customHeight="true" outlineLevel="0" collapsed="false">
      <c r="A86" s="49" t="n">
        <v>80</v>
      </c>
      <c r="B86" s="50" t="s">
        <v>207</v>
      </c>
      <c r="C86" s="51" t="s">
        <v>208</v>
      </c>
      <c r="D86" s="52" t="s">
        <v>48</v>
      </c>
      <c r="E86" s="30" t="n">
        <v>120</v>
      </c>
      <c r="F86" s="30" t="n">
        <v>5</v>
      </c>
      <c r="G86" s="53" t="n">
        <v>134</v>
      </c>
      <c r="H86" s="53" t="n">
        <v>5</v>
      </c>
      <c r="I86" s="53" t="n">
        <v>132</v>
      </c>
      <c r="J86" s="53" t="n">
        <v>5</v>
      </c>
      <c r="K86" s="53" t="n">
        <v>132</v>
      </c>
      <c r="L86" s="53" t="n">
        <v>5</v>
      </c>
      <c r="M86" s="54" t="n">
        <f aca="false">E86+G86+I86+K86</f>
        <v>518</v>
      </c>
      <c r="N86" s="54" t="n">
        <f aca="false">F86+H86+J86+L86</f>
        <v>20</v>
      </c>
      <c r="O86" s="55" t="n">
        <f aca="false">M86/N86</f>
        <v>25.9</v>
      </c>
      <c r="P86" s="55" t="n">
        <v>575</v>
      </c>
      <c r="Q86" s="55" t="n">
        <v>60</v>
      </c>
      <c r="R86" s="55" t="n">
        <v>7</v>
      </c>
      <c r="S86" s="53" t="n">
        <v>0</v>
      </c>
      <c r="T86" s="56" t="n">
        <v>12</v>
      </c>
      <c r="U86" s="53" t="n">
        <v>0</v>
      </c>
      <c r="V86" s="54" t="n">
        <f aca="false">M86+S86</f>
        <v>518</v>
      </c>
      <c r="W86" s="55" t="n">
        <v>48</v>
      </c>
      <c r="X86" s="55" t="n">
        <v>21</v>
      </c>
      <c r="Y86" s="55" t="n">
        <v>0</v>
      </c>
      <c r="Z86" s="55" t="n">
        <v>0</v>
      </c>
      <c r="AA86" s="55" t="n">
        <v>0</v>
      </c>
      <c r="AB86" s="55" t="n">
        <v>1</v>
      </c>
      <c r="AC86" s="55" t="n">
        <v>0</v>
      </c>
      <c r="AD86" s="55" t="n">
        <v>0</v>
      </c>
      <c r="AE86" s="55" t="n">
        <v>19</v>
      </c>
      <c r="AF86" s="55" t="n">
        <v>7</v>
      </c>
      <c r="AG86" s="55" t="n">
        <v>0</v>
      </c>
      <c r="AH86" s="57" t="n">
        <f aca="false">P86+W86+R86</f>
        <v>630</v>
      </c>
      <c r="AI86" s="58" t="n">
        <v>0</v>
      </c>
      <c r="AJ86" s="58" t="n">
        <v>0</v>
      </c>
      <c r="AK86" s="58" t="n">
        <v>0</v>
      </c>
      <c r="AL86" s="58" t="n">
        <v>0</v>
      </c>
      <c r="AM86" s="58" t="n">
        <f aca="false">AI86+AJ86+AK86+AL86</f>
        <v>0</v>
      </c>
      <c r="AN86" s="55" t="n">
        <v>0</v>
      </c>
      <c r="AO86" s="54" t="n">
        <f aca="false">V86+AM86</f>
        <v>518</v>
      </c>
      <c r="AP86" s="59" t="n">
        <f aca="false">AH86+AN86</f>
        <v>630</v>
      </c>
      <c r="AQ86" s="11" t="n">
        <v>656.5</v>
      </c>
      <c r="AR86" s="60" t="n">
        <f aca="false">AP86-AQ86</f>
        <v>-26.5</v>
      </c>
      <c r="AS86" s="11" t="n">
        <v>542</v>
      </c>
      <c r="AT86" s="61" t="n">
        <f aca="false">AO86-AS86</f>
        <v>-24</v>
      </c>
    </row>
    <row r="87" s="11" customFormat="true" ht="28.5" hidden="false" customHeight="true" outlineLevel="0" collapsed="false">
      <c r="A87" s="49" t="n">
        <v>81</v>
      </c>
      <c r="B87" s="50" t="s">
        <v>209</v>
      </c>
      <c r="C87" s="51" t="s">
        <v>210</v>
      </c>
      <c r="D87" s="52" t="s">
        <v>51</v>
      </c>
      <c r="E87" s="30" t="n">
        <v>192</v>
      </c>
      <c r="F87" s="30" t="n">
        <v>7</v>
      </c>
      <c r="G87" s="53" t="n">
        <v>189</v>
      </c>
      <c r="H87" s="53" t="n">
        <v>7</v>
      </c>
      <c r="I87" s="53" t="n">
        <v>157</v>
      </c>
      <c r="J87" s="53" t="n">
        <v>6</v>
      </c>
      <c r="K87" s="53" t="n">
        <v>182</v>
      </c>
      <c r="L87" s="53" t="n">
        <v>7</v>
      </c>
      <c r="M87" s="54" t="n">
        <f aca="false">E87+G87+I87+K87</f>
        <v>720</v>
      </c>
      <c r="N87" s="54" t="n">
        <f aca="false">F87+H87+J87+L87</f>
        <v>27</v>
      </c>
      <c r="O87" s="55" t="n">
        <f aca="false">M87/N87</f>
        <v>26.6666666666667</v>
      </c>
      <c r="P87" s="55" t="n">
        <v>776</v>
      </c>
      <c r="Q87" s="55" t="n">
        <v>81</v>
      </c>
      <c r="R87" s="55" t="n">
        <v>1.5</v>
      </c>
      <c r="S87" s="53" t="n">
        <v>0</v>
      </c>
      <c r="T87" s="56" t="n">
        <v>12</v>
      </c>
      <c r="U87" s="53" t="n">
        <v>0</v>
      </c>
      <c r="V87" s="54" t="n">
        <f aca="false">M87+S87</f>
        <v>720</v>
      </c>
      <c r="W87" s="55" t="n">
        <v>50.5</v>
      </c>
      <c r="X87" s="55" t="n">
        <v>21</v>
      </c>
      <c r="Y87" s="55" t="n">
        <v>0</v>
      </c>
      <c r="Z87" s="55" t="n">
        <v>0</v>
      </c>
      <c r="AA87" s="55" t="n">
        <v>0</v>
      </c>
      <c r="AB87" s="55" t="n">
        <v>0</v>
      </c>
      <c r="AC87" s="55" t="n">
        <v>0</v>
      </c>
      <c r="AD87" s="55" t="n">
        <v>1</v>
      </c>
      <c r="AE87" s="55" t="n">
        <v>20</v>
      </c>
      <c r="AF87" s="55" t="n">
        <v>8.5</v>
      </c>
      <c r="AG87" s="55" t="n">
        <v>0</v>
      </c>
      <c r="AH87" s="57" t="n">
        <f aca="false">P87+W87+R87</f>
        <v>828</v>
      </c>
      <c r="AI87" s="58" t="n">
        <v>0</v>
      </c>
      <c r="AJ87" s="58" t="n">
        <v>0</v>
      </c>
      <c r="AK87" s="58" t="n">
        <v>0</v>
      </c>
      <c r="AL87" s="58" t="n">
        <v>0</v>
      </c>
      <c r="AM87" s="58" t="n">
        <f aca="false">AI87+AJ87+AK87+AL87</f>
        <v>0</v>
      </c>
      <c r="AN87" s="55" t="n">
        <v>0</v>
      </c>
      <c r="AO87" s="54" t="n">
        <f aca="false">V87+AM87</f>
        <v>720</v>
      </c>
      <c r="AP87" s="59" t="n">
        <f aca="false">AH87+AN87</f>
        <v>828</v>
      </c>
      <c r="AQ87" s="11" t="n">
        <v>798</v>
      </c>
      <c r="AR87" s="60" t="n">
        <f aca="false">AP87-AQ87</f>
        <v>30</v>
      </c>
      <c r="AS87" s="11" t="n">
        <v>699</v>
      </c>
      <c r="AT87" s="61" t="n">
        <f aca="false">AO87-AS87</f>
        <v>21</v>
      </c>
    </row>
    <row r="88" s="11" customFormat="true" ht="28.5" hidden="false" customHeight="true" outlineLevel="0" collapsed="false">
      <c r="A88" s="49" t="n">
        <v>82</v>
      </c>
      <c r="B88" s="50" t="s">
        <v>211</v>
      </c>
      <c r="C88" s="51" t="s">
        <v>212</v>
      </c>
      <c r="D88" s="52" t="s">
        <v>51</v>
      </c>
      <c r="E88" s="30" t="n">
        <v>155</v>
      </c>
      <c r="F88" s="30" t="n">
        <v>6</v>
      </c>
      <c r="G88" s="53" t="n">
        <v>135</v>
      </c>
      <c r="H88" s="53" t="n">
        <v>5</v>
      </c>
      <c r="I88" s="53" t="n">
        <v>133</v>
      </c>
      <c r="J88" s="53" t="n">
        <v>5</v>
      </c>
      <c r="K88" s="53" t="n">
        <v>155</v>
      </c>
      <c r="L88" s="53" t="n">
        <v>6</v>
      </c>
      <c r="M88" s="54" t="n">
        <f aca="false">E88+G88+I88+K88</f>
        <v>578</v>
      </c>
      <c r="N88" s="54" t="n">
        <f aca="false">F88+H88+J88+L88</f>
        <v>22</v>
      </c>
      <c r="O88" s="55" t="n">
        <f aca="false">M88/N88</f>
        <v>26.2727272727273</v>
      </c>
      <c r="P88" s="55" t="n">
        <v>632</v>
      </c>
      <c r="Q88" s="55" t="n">
        <v>66</v>
      </c>
      <c r="R88" s="55" t="n">
        <v>2</v>
      </c>
      <c r="S88" s="53" t="n">
        <v>0</v>
      </c>
      <c r="T88" s="56" t="n">
        <v>13</v>
      </c>
      <c r="U88" s="53" t="n">
        <v>0</v>
      </c>
      <c r="V88" s="54" t="n">
        <f aca="false">M88+S88</f>
        <v>578</v>
      </c>
      <c r="W88" s="55" t="n">
        <v>47</v>
      </c>
      <c r="X88" s="55" t="n">
        <v>21</v>
      </c>
      <c r="Y88" s="55" t="n">
        <v>0</v>
      </c>
      <c r="Z88" s="55" t="n">
        <v>0</v>
      </c>
      <c r="AA88" s="55" t="n">
        <v>0</v>
      </c>
      <c r="AB88" s="55" t="n">
        <v>0</v>
      </c>
      <c r="AC88" s="55" t="n">
        <v>0</v>
      </c>
      <c r="AD88" s="55" t="n">
        <v>0</v>
      </c>
      <c r="AE88" s="55" t="n">
        <v>19</v>
      </c>
      <c r="AF88" s="55" t="n">
        <v>7</v>
      </c>
      <c r="AG88" s="55" t="n">
        <v>0</v>
      </c>
      <c r="AH88" s="57" t="n">
        <f aca="false">P88+W88+R88</f>
        <v>681</v>
      </c>
      <c r="AI88" s="58" t="n">
        <v>0</v>
      </c>
      <c r="AJ88" s="58" t="n">
        <v>0</v>
      </c>
      <c r="AK88" s="58" t="n">
        <v>0</v>
      </c>
      <c r="AL88" s="58" t="n">
        <v>0</v>
      </c>
      <c r="AM88" s="58" t="n">
        <f aca="false">AI88+AJ88+AK88+AL88</f>
        <v>0</v>
      </c>
      <c r="AN88" s="55" t="n">
        <v>0</v>
      </c>
      <c r="AO88" s="54" t="n">
        <f aca="false">V88+AM88</f>
        <v>578</v>
      </c>
      <c r="AP88" s="59" t="n">
        <f aca="false">AH88+AN88</f>
        <v>681</v>
      </c>
      <c r="AQ88" s="11" t="n">
        <v>691</v>
      </c>
      <c r="AR88" s="60" t="n">
        <f aca="false">AP88-AQ88</f>
        <v>-10</v>
      </c>
      <c r="AS88" s="11" t="n">
        <v>601</v>
      </c>
      <c r="AT88" s="61" t="n">
        <f aca="false">AO88-AS88</f>
        <v>-23</v>
      </c>
    </row>
    <row r="89" s="11" customFormat="true" ht="28.5" hidden="false" customHeight="true" outlineLevel="0" collapsed="false">
      <c r="A89" s="49" t="n">
        <v>83</v>
      </c>
      <c r="B89" s="50" t="s">
        <v>213</v>
      </c>
      <c r="C89" s="51" t="s">
        <v>214</v>
      </c>
      <c r="D89" s="52" t="s">
        <v>51</v>
      </c>
      <c r="E89" s="30" t="n">
        <v>170</v>
      </c>
      <c r="F89" s="30" t="n">
        <v>6</v>
      </c>
      <c r="G89" s="53" t="n">
        <v>180</v>
      </c>
      <c r="H89" s="53" t="n">
        <v>7</v>
      </c>
      <c r="I89" s="53" t="n">
        <v>183</v>
      </c>
      <c r="J89" s="53" t="n">
        <v>7</v>
      </c>
      <c r="K89" s="53" t="n">
        <v>192</v>
      </c>
      <c r="L89" s="53" t="n">
        <v>7</v>
      </c>
      <c r="M89" s="54" t="n">
        <f aca="false">E89+G89+I89+K89</f>
        <v>725</v>
      </c>
      <c r="N89" s="54" t="n">
        <f aca="false">F89+H89+J89+L89</f>
        <v>27</v>
      </c>
      <c r="O89" s="55" t="n">
        <f aca="false">M89/N89</f>
        <v>26.8518518518519</v>
      </c>
      <c r="P89" s="55" t="n">
        <v>777</v>
      </c>
      <c r="Q89" s="55" t="n">
        <v>81</v>
      </c>
      <c r="R89" s="55" t="n">
        <v>9</v>
      </c>
      <c r="S89" s="53" t="n">
        <v>0</v>
      </c>
      <c r="T89" s="56" t="n">
        <v>13</v>
      </c>
      <c r="U89" s="53" t="n">
        <v>0</v>
      </c>
      <c r="V89" s="54" t="n">
        <f aca="false">M89+S89</f>
        <v>725</v>
      </c>
      <c r="W89" s="55" t="n">
        <v>53.5</v>
      </c>
      <c r="X89" s="55" t="n">
        <v>21</v>
      </c>
      <c r="Y89" s="55" t="n">
        <v>0</v>
      </c>
      <c r="Z89" s="55" t="n">
        <v>0</v>
      </c>
      <c r="AA89" s="55" t="n">
        <v>0</v>
      </c>
      <c r="AB89" s="55" t="n">
        <v>0</v>
      </c>
      <c r="AC89" s="55" t="n">
        <v>0</v>
      </c>
      <c r="AD89" s="55" t="n">
        <v>1</v>
      </c>
      <c r="AE89" s="55" t="n">
        <v>23</v>
      </c>
      <c r="AF89" s="55" t="n">
        <v>8.5</v>
      </c>
      <c r="AG89" s="55" t="n">
        <v>0</v>
      </c>
      <c r="AH89" s="57" t="n">
        <f aca="false">P89+W89+R89</f>
        <v>839.5</v>
      </c>
      <c r="AI89" s="58" t="n">
        <v>0</v>
      </c>
      <c r="AJ89" s="58" t="n">
        <v>0</v>
      </c>
      <c r="AK89" s="58" t="n">
        <v>0</v>
      </c>
      <c r="AL89" s="58" t="n">
        <v>0</v>
      </c>
      <c r="AM89" s="58" t="n">
        <f aca="false">AI89+AJ89+AK89+AL89</f>
        <v>0</v>
      </c>
      <c r="AN89" s="55" t="n">
        <v>0</v>
      </c>
      <c r="AO89" s="54" t="n">
        <f aca="false">V89+AM89</f>
        <v>725</v>
      </c>
      <c r="AP89" s="59" t="n">
        <f aca="false">AH89+AN89</f>
        <v>839.5</v>
      </c>
      <c r="AQ89" s="11" t="n">
        <v>863.5</v>
      </c>
      <c r="AR89" s="60" t="n">
        <f aca="false">AP89-AQ89</f>
        <v>-24</v>
      </c>
      <c r="AS89" s="11" t="n">
        <v>759</v>
      </c>
      <c r="AT89" s="61" t="n">
        <f aca="false">AO89-AS89</f>
        <v>-34</v>
      </c>
    </row>
    <row r="90" s="11" customFormat="true" ht="28.5" hidden="false" customHeight="true" outlineLevel="0" collapsed="false">
      <c r="A90" s="49" t="n">
        <v>84</v>
      </c>
      <c r="B90" s="50" t="s">
        <v>215</v>
      </c>
      <c r="C90" s="51" t="s">
        <v>216</v>
      </c>
      <c r="D90" s="52" t="s">
        <v>51</v>
      </c>
      <c r="E90" s="30" t="n">
        <v>94</v>
      </c>
      <c r="F90" s="30" t="n">
        <v>4</v>
      </c>
      <c r="G90" s="53" t="n">
        <v>100</v>
      </c>
      <c r="H90" s="53" t="n">
        <v>4</v>
      </c>
      <c r="I90" s="53" t="n">
        <v>110</v>
      </c>
      <c r="J90" s="53" t="n">
        <v>4</v>
      </c>
      <c r="K90" s="53" t="n">
        <v>106</v>
      </c>
      <c r="L90" s="53" t="n">
        <v>4</v>
      </c>
      <c r="M90" s="54" t="n">
        <f aca="false">E90+G90+I90+K90</f>
        <v>410</v>
      </c>
      <c r="N90" s="54" t="n">
        <f aca="false">F90+H90+J90+L90</f>
        <v>16</v>
      </c>
      <c r="O90" s="55" t="n">
        <f aca="false">M90/N90</f>
        <v>25.625</v>
      </c>
      <c r="P90" s="55" t="n">
        <v>460</v>
      </c>
      <c r="Q90" s="55" t="n">
        <v>48</v>
      </c>
      <c r="R90" s="55" t="n">
        <v>0</v>
      </c>
      <c r="S90" s="53" t="n">
        <v>0</v>
      </c>
      <c r="T90" s="56" t="n">
        <v>13</v>
      </c>
      <c r="U90" s="53" t="n">
        <v>0</v>
      </c>
      <c r="V90" s="54" t="n">
        <f aca="false">M90+S90</f>
        <v>410</v>
      </c>
      <c r="W90" s="55" t="n">
        <v>38</v>
      </c>
      <c r="X90" s="55" t="n">
        <v>21</v>
      </c>
      <c r="Y90" s="55" t="n">
        <v>0</v>
      </c>
      <c r="Z90" s="55" t="n">
        <v>0</v>
      </c>
      <c r="AA90" s="55" t="n">
        <v>0</v>
      </c>
      <c r="AB90" s="55" t="n">
        <v>0</v>
      </c>
      <c r="AC90" s="55" t="n">
        <v>0</v>
      </c>
      <c r="AD90" s="55" t="n">
        <v>2</v>
      </c>
      <c r="AE90" s="55" t="n">
        <v>10</v>
      </c>
      <c r="AF90" s="55" t="n">
        <v>5</v>
      </c>
      <c r="AG90" s="55" t="n">
        <v>0</v>
      </c>
      <c r="AH90" s="57" t="n">
        <f aca="false">P90+W90+R90</f>
        <v>498</v>
      </c>
      <c r="AI90" s="58" t="n">
        <v>0</v>
      </c>
      <c r="AJ90" s="58" t="n">
        <v>0</v>
      </c>
      <c r="AK90" s="58" t="n">
        <v>0</v>
      </c>
      <c r="AL90" s="58" t="n">
        <v>0</v>
      </c>
      <c r="AM90" s="58" t="n">
        <f aca="false">AI90+AJ90+AK90+AL90</f>
        <v>0</v>
      </c>
      <c r="AN90" s="55" t="n">
        <v>0</v>
      </c>
      <c r="AO90" s="54" t="n">
        <f aca="false">V90+AM90</f>
        <v>410</v>
      </c>
      <c r="AP90" s="59" t="n">
        <f aca="false">AH90+AN90</f>
        <v>498</v>
      </c>
      <c r="AQ90" s="11" t="n">
        <v>531.5</v>
      </c>
      <c r="AR90" s="60" t="n">
        <f aca="false">AP90-AQ90</f>
        <v>-33.5</v>
      </c>
      <c r="AS90" s="11" t="n">
        <v>444</v>
      </c>
      <c r="AT90" s="61" t="n">
        <f aca="false">AO90-AS90</f>
        <v>-34</v>
      </c>
    </row>
    <row r="91" s="11" customFormat="true" ht="28.5" hidden="false" customHeight="true" outlineLevel="0" collapsed="false">
      <c r="A91" s="49" t="n">
        <v>85</v>
      </c>
      <c r="B91" s="50" t="s">
        <v>217</v>
      </c>
      <c r="C91" s="62" t="s">
        <v>218</v>
      </c>
      <c r="D91" s="52" t="s">
        <v>51</v>
      </c>
      <c r="E91" s="30" t="n">
        <v>157</v>
      </c>
      <c r="F91" s="30" t="n">
        <v>6</v>
      </c>
      <c r="G91" s="53" t="n">
        <v>121</v>
      </c>
      <c r="H91" s="53" t="n">
        <v>5</v>
      </c>
      <c r="I91" s="53" t="n">
        <v>136</v>
      </c>
      <c r="J91" s="53" t="n">
        <v>5</v>
      </c>
      <c r="K91" s="53" t="n">
        <v>136</v>
      </c>
      <c r="L91" s="53" t="n">
        <v>5</v>
      </c>
      <c r="M91" s="54" t="n">
        <f aca="false">E91+G91+I91+K91</f>
        <v>550</v>
      </c>
      <c r="N91" s="54" t="n">
        <f aca="false">F91+H91+J91+L91</f>
        <v>21</v>
      </c>
      <c r="O91" s="55" t="n">
        <f aca="false">M91/N91</f>
        <v>26.1904761904762</v>
      </c>
      <c r="P91" s="55" t="n">
        <v>603</v>
      </c>
      <c r="Q91" s="55" t="n">
        <v>63</v>
      </c>
      <c r="R91" s="55" t="n">
        <v>1</v>
      </c>
      <c r="S91" s="53" t="n">
        <v>0</v>
      </c>
      <c r="T91" s="56" t="n">
        <v>0</v>
      </c>
      <c r="U91" s="53" t="n">
        <v>0</v>
      </c>
      <c r="V91" s="54" t="n">
        <f aca="false">M91+S91</f>
        <v>550</v>
      </c>
      <c r="W91" s="55" t="n">
        <v>20.5</v>
      </c>
      <c r="X91" s="55" t="n">
        <v>0</v>
      </c>
      <c r="Y91" s="55" t="n">
        <v>0</v>
      </c>
      <c r="Z91" s="55" t="n">
        <v>0</v>
      </c>
      <c r="AA91" s="55" t="n">
        <v>0</v>
      </c>
      <c r="AB91" s="55" t="n">
        <v>0</v>
      </c>
      <c r="AC91" s="55" t="n">
        <v>0</v>
      </c>
      <c r="AD91" s="55" t="n">
        <v>0</v>
      </c>
      <c r="AE91" s="55" t="n">
        <v>14</v>
      </c>
      <c r="AF91" s="55" t="n">
        <v>6.5</v>
      </c>
      <c r="AG91" s="55" t="n">
        <v>0</v>
      </c>
      <c r="AH91" s="57" t="n">
        <f aca="false">P91+W91+R91</f>
        <v>624.5</v>
      </c>
      <c r="AI91" s="58" t="n">
        <v>0</v>
      </c>
      <c r="AJ91" s="58" t="n">
        <v>0</v>
      </c>
      <c r="AK91" s="58" t="n">
        <v>0</v>
      </c>
      <c r="AL91" s="58" t="n">
        <v>0</v>
      </c>
      <c r="AM91" s="58" t="n">
        <f aca="false">AI91+AJ91+AK91+AL91</f>
        <v>0</v>
      </c>
      <c r="AN91" s="55" t="n">
        <v>0</v>
      </c>
      <c r="AO91" s="54" t="n">
        <f aca="false">V91+AM91</f>
        <v>550</v>
      </c>
      <c r="AP91" s="59" t="n">
        <f aca="false">AH91+AN91</f>
        <v>624.5</v>
      </c>
      <c r="AQ91" s="11" t="n">
        <v>444</v>
      </c>
      <c r="AR91" s="60" t="n">
        <f aca="false">AP91-AQ91</f>
        <v>180.5</v>
      </c>
      <c r="AS91" s="11" t="n">
        <v>411</v>
      </c>
      <c r="AT91" s="61" t="n">
        <f aca="false">AO91-AS91</f>
        <v>139</v>
      </c>
    </row>
    <row r="92" s="11" customFormat="true" ht="28.5" hidden="false" customHeight="true" outlineLevel="0" collapsed="false">
      <c r="A92" s="49" t="n">
        <v>86</v>
      </c>
      <c r="B92" s="50" t="s">
        <v>219</v>
      </c>
      <c r="C92" s="51" t="s">
        <v>220</v>
      </c>
      <c r="D92" s="52" t="s">
        <v>48</v>
      </c>
      <c r="E92" s="30" t="n">
        <v>115</v>
      </c>
      <c r="F92" s="30" t="n">
        <v>5</v>
      </c>
      <c r="G92" s="53" t="n">
        <v>88</v>
      </c>
      <c r="H92" s="53" t="n">
        <v>4</v>
      </c>
      <c r="I92" s="53" t="n">
        <v>98</v>
      </c>
      <c r="J92" s="53" t="n">
        <v>4</v>
      </c>
      <c r="K92" s="53" t="n">
        <v>97</v>
      </c>
      <c r="L92" s="53" t="n">
        <v>4</v>
      </c>
      <c r="M92" s="54" t="n">
        <f aca="false">E92+G92+I92+K92</f>
        <v>398</v>
      </c>
      <c r="N92" s="54" t="n">
        <f aca="false">F92+H92+J92+L92</f>
        <v>17</v>
      </c>
      <c r="O92" s="55" t="n">
        <f aca="false">M92/N92</f>
        <v>23.4117647058823</v>
      </c>
      <c r="P92" s="55" t="n">
        <v>488</v>
      </c>
      <c r="Q92" s="55" t="n">
        <v>51</v>
      </c>
      <c r="R92" s="55" t="n">
        <v>0</v>
      </c>
      <c r="S92" s="53" t="n">
        <v>0</v>
      </c>
      <c r="T92" s="56" t="n">
        <v>12</v>
      </c>
      <c r="U92" s="53" t="n">
        <v>0</v>
      </c>
      <c r="V92" s="54" t="n">
        <f aca="false">M92+S92</f>
        <v>398</v>
      </c>
      <c r="W92" s="55" t="n">
        <v>42.5</v>
      </c>
      <c r="X92" s="55" t="n">
        <v>21</v>
      </c>
      <c r="Y92" s="55" t="n">
        <v>0</v>
      </c>
      <c r="Z92" s="55" t="n">
        <v>0</v>
      </c>
      <c r="AA92" s="55" t="n">
        <v>0</v>
      </c>
      <c r="AB92" s="55" t="n">
        <v>0</v>
      </c>
      <c r="AC92" s="55" t="n">
        <v>0</v>
      </c>
      <c r="AD92" s="55" t="n">
        <v>1</v>
      </c>
      <c r="AE92" s="55" t="n">
        <v>14</v>
      </c>
      <c r="AF92" s="55" t="n">
        <v>6.5</v>
      </c>
      <c r="AG92" s="55" t="n">
        <v>0</v>
      </c>
      <c r="AH92" s="57" t="n">
        <f aca="false">P92+W92+R92</f>
        <v>530.5</v>
      </c>
      <c r="AI92" s="58" t="n">
        <v>0</v>
      </c>
      <c r="AJ92" s="58" t="n">
        <v>0</v>
      </c>
      <c r="AK92" s="58" t="n">
        <v>0</v>
      </c>
      <c r="AL92" s="58" t="n">
        <v>0</v>
      </c>
      <c r="AM92" s="58" t="n">
        <f aca="false">AI92+AJ92+AK92+AL92</f>
        <v>0</v>
      </c>
      <c r="AN92" s="55" t="n">
        <v>0</v>
      </c>
      <c r="AO92" s="54" t="n">
        <f aca="false">V92+AM92</f>
        <v>398</v>
      </c>
      <c r="AP92" s="59" t="n">
        <f aca="false">AH92+AN92</f>
        <v>530.5</v>
      </c>
      <c r="AQ92" s="11" t="n">
        <v>542.5</v>
      </c>
      <c r="AR92" s="60" t="n">
        <f aca="false">AP92-AQ92</f>
        <v>-12</v>
      </c>
      <c r="AS92" s="11" t="n">
        <v>430</v>
      </c>
      <c r="AT92" s="61" t="n">
        <f aca="false">AO92-AS92</f>
        <v>-32</v>
      </c>
    </row>
    <row r="93" s="11" customFormat="true" ht="28.5" hidden="false" customHeight="true" outlineLevel="0" collapsed="false">
      <c r="A93" s="49" t="n">
        <v>87</v>
      </c>
      <c r="B93" s="50" t="s">
        <v>221</v>
      </c>
      <c r="C93" s="51" t="s">
        <v>222</v>
      </c>
      <c r="D93" s="52" t="s">
        <v>124</v>
      </c>
      <c r="E93" s="30" t="n">
        <v>165</v>
      </c>
      <c r="F93" s="30" t="n">
        <v>7</v>
      </c>
      <c r="G93" s="53" t="n">
        <v>192</v>
      </c>
      <c r="H93" s="53" t="n">
        <v>8</v>
      </c>
      <c r="I93" s="53" t="n">
        <v>158</v>
      </c>
      <c r="J93" s="53" t="n">
        <v>7</v>
      </c>
      <c r="K93" s="53" t="n">
        <v>175</v>
      </c>
      <c r="L93" s="53" t="n">
        <v>7</v>
      </c>
      <c r="M93" s="54" t="n">
        <f aca="false">E93+G93+I93+K93</f>
        <v>690</v>
      </c>
      <c r="N93" s="54" t="n">
        <f aca="false">F93+H93+J93+L93</f>
        <v>29</v>
      </c>
      <c r="O93" s="55" t="n">
        <f aca="false">M93/N93</f>
        <v>23.7931034482759</v>
      </c>
      <c r="P93" s="55" t="n">
        <v>834</v>
      </c>
      <c r="Q93" s="55" t="n">
        <v>87</v>
      </c>
      <c r="R93" s="55" t="n">
        <v>5.5</v>
      </c>
      <c r="S93" s="53" t="n">
        <v>0</v>
      </c>
      <c r="T93" s="56" t="n">
        <v>13</v>
      </c>
      <c r="U93" s="53" t="n">
        <v>13</v>
      </c>
      <c r="V93" s="54" t="n">
        <f aca="false">M93+S93</f>
        <v>690</v>
      </c>
      <c r="W93" s="55" t="n">
        <v>79.5</v>
      </c>
      <c r="X93" s="55" t="n">
        <v>21</v>
      </c>
      <c r="Y93" s="55" t="n">
        <v>23</v>
      </c>
      <c r="Z93" s="55" t="n">
        <v>0</v>
      </c>
      <c r="AA93" s="55" t="n">
        <v>0</v>
      </c>
      <c r="AB93" s="55" t="n">
        <v>0</v>
      </c>
      <c r="AC93" s="55" t="n">
        <v>0</v>
      </c>
      <c r="AD93" s="55" t="n">
        <v>1</v>
      </c>
      <c r="AE93" s="55" t="n">
        <v>24</v>
      </c>
      <c r="AF93" s="55" t="n">
        <v>10.5</v>
      </c>
      <c r="AG93" s="55" t="n">
        <v>0</v>
      </c>
      <c r="AH93" s="57" t="n">
        <f aca="false">P93+W93+R93</f>
        <v>919</v>
      </c>
      <c r="AI93" s="58" t="n">
        <v>0</v>
      </c>
      <c r="AJ93" s="58" t="n">
        <v>0</v>
      </c>
      <c r="AK93" s="58" t="n">
        <v>0</v>
      </c>
      <c r="AL93" s="58" t="n">
        <v>0</v>
      </c>
      <c r="AM93" s="58" t="n">
        <f aca="false">AI93+AJ93+AK93+AL93</f>
        <v>0</v>
      </c>
      <c r="AN93" s="55" t="n">
        <v>0</v>
      </c>
      <c r="AO93" s="54" t="n">
        <f aca="false">V93+AM93</f>
        <v>690</v>
      </c>
      <c r="AP93" s="59" t="n">
        <f aca="false">AH93+AN93</f>
        <v>919</v>
      </c>
      <c r="AQ93" s="11" t="n">
        <v>887.5</v>
      </c>
      <c r="AR93" s="60" t="n">
        <f aca="false">AP93-AQ93</f>
        <v>31.5</v>
      </c>
      <c r="AS93" s="11" t="n">
        <v>672</v>
      </c>
      <c r="AT93" s="61" t="n">
        <f aca="false">AO93-AS93</f>
        <v>18</v>
      </c>
    </row>
    <row r="94" s="11" customFormat="true" ht="28.5" hidden="false" customHeight="true" outlineLevel="0" collapsed="false">
      <c r="A94" s="49" t="n">
        <v>88</v>
      </c>
      <c r="B94" s="50" t="s">
        <v>223</v>
      </c>
      <c r="C94" s="51" t="s">
        <v>224</v>
      </c>
      <c r="D94" s="52" t="s">
        <v>51</v>
      </c>
      <c r="E94" s="30" t="n">
        <v>167</v>
      </c>
      <c r="F94" s="30" t="n">
        <v>6</v>
      </c>
      <c r="G94" s="53" t="n">
        <v>171</v>
      </c>
      <c r="H94" s="53" t="n">
        <v>6</v>
      </c>
      <c r="I94" s="53" t="n">
        <v>164</v>
      </c>
      <c r="J94" s="53" t="n">
        <v>6</v>
      </c>
      <c r="K94" s="53" t="n">
        <v>199</v>
      </c>
      <c r="L94" s="53" t="n">
        <v>7</v>
      </c>
      <c r="M94" s="54" t="n">
        <f aca="false">E94+G94+I94+K94</f>
        <v>701</v>
      </c>
      <c r="N94" s="54" t="n">
        <f aca="false">F94+H94+J94+L94</f>
        <v>25</v>
      </c>
      <c r="O94" s="55" t="n">
        <f aca="false">M94/N94</f>
        <v>28.04</v>
      </c>
      <c r="P94" s="55" t="n">
        <v>719</v>
      </c>
      <c r="Q94" s="55" t="n">
        <v>75</v>
      </c>
      <c r="R94" s="55" t="n">
        <v>5</v>
      </c>
      <c r="S94" s="53" t="n">
        <v>0</v>
      </c>
      <c r="T94" s="56" t="n">
        <v>12</v>
      </c>
      <c r="U94" s="53" t="n">
        <v>0</v>
      </c>
      <c r="V94" s="54" t="n">
        <f aca="false">M94+S94</f>
        <v>701</v>
      </c>
      <c r="W94" s="55" t="n">
        <v>52</v>
      </c>
      <c r="X94" s="55" t="n">
        <v>21</v>
      </c>
      <c r="Y94" s="55" t="n">
        <v>0</v>
      </c>
      <c r="Z94" s="55" t="n">
        <v>0</v>
      </c>
      <c r="AA94" s="55" t="n">
        <v>0</v>
      </c>
      <c r="AB94" s="55" t="n">
        <v>0</v>
      </c>
      <c r="AC94" s="55" t="n">
        <v>0</v>
      </c>
      <c r="AD94" s="55" t="n">
        <v>0</v>
      </c>
      <c r="AE94" s="55" t="n">
        <v>23</v>
      </c>
      <c r="AF94" s="55" t="n">
        <v>8</v>
      </c>
      <c r="AG94" s="55" t="n">
        <v>0</v>
      </c>
      <c r="AH94" s="57" t="n">
        <f aca="false">P94+W94+R94</f>
        <v>776</v>
      </c>
      <c r="AI94" s="58" t="n">
        <v>0</v>
      </c>
      <c r="AJ94" s="58" t="n">
        <v>0</v>
      </c>
      <c r="AK94" s="58" t="n">
        <v>0</v>
      </c>
      <c r="AL94" s="58" t="n">
        <v>0</v>
      </c>
      <c r="AM94" s="58" t="n">
        <f aca="false">AI94+AJ94+AK94+AL94</f>
        <v>0</v>
      </c>
      <c r="AN94" s="55" t="n">
        <v>0</v>
      </c>
      <c r="AO94" s="54" t="n">
        <f aca="false">V94+AM94</f>
        <v>701</v>
      </c>
      <c r="AP94" s="59" t="n">
        <f aca="false">AH94+AN94</f>
        <v>776</v>
      </c>
      <c r="AQ94" s="11" t="n">
        <v>807.5</v>
      </c>
      <c r="AR94" s="60" t="n">
        <f aca="false">AP94-AQ94</f>
        <v>-31.5</v>
      </c>
      <c r="AS94" s="11" t="n">
        <v>730</v>
      </c>
      <c r="AT94" s="61" t="n">
        <f aca="false">AO94-AS94</f>
        <v>-29</v>
      </c>
    </row>
    <row r="95" s="11" customFormat="true" ht="28.5" hidden="false" customHeight="true" outlineLevel="0" collapsed="false">
      <c r="A95" s="49" t="n">
        <v>89</v>
      </c>
      <c r="B95" s="50" t="s">
        <v>225</v>
      </c>
      <c r="C95" s="51" t="s">
        <v>226</v>
      </c>
      <c r="D95" s="52" t="s">
        <v>124</v>
      </c>
      <c r="E95" s="30" t="n">
        <v>109</v>
      </c>
      <c r="F95" s="30" t="n">
        <v>5</v>
      </c>
      <c r="G95" s="53" t="n">
        <v>112</v>
      </c>
      <c r="H95" s="53" t="n">
        <v>5</v>
      </c>
      <c r="I95" s="53" t="n">
        <v>117</v>
      </c>
      <c r="J95" s="53" t="n">
        <v>5</v>
      </c>
      <c r="K95" s="53" t="n">
        <v>100</v>
      </c>
      <c r="L95" s="53" t="n">
        <v>4</v>
      </c>
      <c r="M95" s="63" t="n">
        <f aca="false">E95+G95+I95+K95</f>
        <v>438</v>
      </c>
      <c r="N95" s="54" t="n">
        <f aca="false">F95+H95+J95+L95</f>
        <v>19</v>
      </c>
      <c r="O95" s="55" t="n">
        <f aca="false">M95/N95</f>
        <v>23.0526315789474</v>
      </c>
      <c r="P95" s="55" t="n">
        <v>546</v>
      </c>
      <c r="Q95" s="55" t="n">
        <v>57</v>
      </c>
      <c r="R95" s="55" t="n">
        <v>3</v>
      </c>
      <c r="S95" s="53" t="n">
        <v>20</v>
      </c>
      <c r="T95" s="56" t="n">
        <v>13</v>
      </c>
      <c r="U95" s="53" t="n">
        <v>0</v>
      </c>
      <c r="V95" s="54" t="n">
        <f aca="false">M95+S95</f>
        <v>458</v>
      </c>
      <c r="W95" s="55" t="n">
        <v>82</v>
      </c>
      <c r="X95" s="55" t="n">
        <v>21</v>
      </c>
      <c r="Y95" s="55" t="n">
        <v>0</v>
      </c>
      <c r="Z95" s="55" t="n">
        <v>0</v>
      </c>
      <c r="AA95" s="55" t="n">
        <v>35</v>
      </c>
      <c r="AB95" s="55" t="n">
        <v>0</v>
      </c>
      <c r="AC95" s="55" t="n">
        <v>0</v>
      </c>
      <c r="AD95" s="55" t="n">
        <v>0</v>
      </c>
      <c r="AE95" s="55" t="n">
        <v>19</v>
      </c>
      <c r="AF95" s="55" t="n">
        <v>7</v>
      </c>
      <c r="AG95" s="55" t="n">
        <v>0</v>
      </c>
      <c r="AH95" s="57" t="n">
        <f aca="false">P95+W95+R95</f>
        <v>631</v>
      </c>
      <c r="AI95" s="58" t="n">
        <v>16</v>
      </c>
      <c r="AJ95" s="58" t="n">
        <v>26</v>
      </c>
      <c r="AK95" s="58" t="n">
        <v>25</v>
      </c>
      <c r="AL95" s="58" t="n">
        <v>24</v>
      </c>
      <c r="AM95" s="58" t="n">
        <f aca="false">AI95+AJ95+AK95+AL95</f>
        <v>91</v>
      </c>
      <c r="AN95" s="55" t="n">
        <v>223</v>
      </c>
      <c r="AO95" s="54" t="n">
        <f aca="false">V95+AM95</f>
        <v>549</v>
      </c>
      <c r="AP95" s="64" t="n">
        <f aca="false">AH95+AN95</f>
        <v>854</v>
      </c>
      <c r="AQ95" s="11" t="n">
        <v>859</v>
      </c>
      <c r="AR95" s="60" t="n">
        <f aca="false">AP95-AQ95</f>
        <v>-5</v>
      </c>
      <c r="AS95" s="11" t="n">
        <v>548</v>
      </c>
      <c r="AT95" s="61" t="n">
        <f aca="false">AO95-AS95</f>
        <v>1</v>
      </c>
    </row>
    <row r="96" s="11" customFormat="true" ht="28.5" hidden="false" customHeight="true" outlineLevel="0" collapsed="false">
      <c r="A96" s="49" t="n">
        <v>90</v>
      </c>
      <c r="B96" s="50" t="s">
        <v>227</v>
      </c>
      <c r="C96" s="51" t="s">
        <v>228</v>
      </c>
      <c r="D96" s="52" t="s">
        <v>124</v>
      </c>
      <c r="E96" s="30" t="n">
        <v>75</v>
      </c>
      <c r="F96" s="30" t="n">
        <v>3</v>
      </c>
      <c r="G96" s="53" t="n">
        <v>77</v>
      </c>
      <c r="H96" s="53" t="n">
        <v>4</v>
      </c>
      <c r="I96" s="53" t="n">
        <v>66</v>
      </c>
      <c r="J96" s="53" t="n">
        <v>3</v>
      </c>
      <c r="K96" s="53" t="n">
        <v>86</v>
      </c>
      <c r="L96" s="53" t="n">
        <v>4</v>
      </c>
      <c r="M96" s="63" t="n">
        <f aca="false">E96+G96+I96+K96</f>
        <v>304</v>
      </c>
      <c r="N96" s="54" t="n">
        <f aca="false">F96+H96+J96+L96</f>
        <v>14</v>
      </c>
      <c r="O96" s="55" t="n">
        <f aca="false">M96/N96</f>
        <v>21.7142857142857</v>
      </c>
      <c r="P96" s="55" t="n">
        <v>403</v>
      </c>
      <c r="Q96" s="55" t="n">
        <v>42</v>
      </c>
      <c r="R96" s="55" t="n">
        <v>7</v>
      </c>
      <c r="S96" s="53" t="n">
        <v>0</v>
      </c>
      <c r="T96" s="56" t="n">
        <v>0</v>
      </c>
      <c r="U96" s="53" t="n">
        <v>0</v>
      </c>
      <c r="V96" s="54" t="n">
        <f aca="false">M96+S96</f>
        <v>304</v>
      </c>
      <c r="W96" s="55" t="n">
        <v>20</v>
      </c>
      <c r="X96" s="55" t="n">
        <v>0</v>
      </c>
      <c r="Y96" s="55" t="n">
        <v>0</v>
      </c>
      <c r="Z96" s="55" t="n">
        <v>0</v>
      </c>
      <c r="AA96" s="55" t="n">
        <v>0</v>
      </c>
      <c r="AB96" s="55" t="n">
        <v>0</v>
      </c>
      <c r="AC96" s="55" t="n">
        <v>0</v>
      </c>
      <c r="AD96" s="55" t="n">
        <v>0</v>
      </c>
      <c r="AE96" s="55" t="n">
        <v>14</v>
      </c>
      <c r="AF96" s="55" t="n">
        <v>6</v>
      </c>
      <c r="AG96" s="55" t="n">
        <v>0</v>
      </c>
      <c r="AH96" s="57" t="n">
        <f aca="false">P96+W96+R96</f>
        <v>430</v>
      </c>
      <c r="AI96" s="58" t="n">
        <v>0</v>
      </c>
      <c r="AJ96" s="58" t="n">
        <v>0</v>
      </c>
      <c r="AK96" s="58" t="n">
        <v>0</v>
      </c>
      <c r="AL96" s="58" t="n">
        <v>0</v>
      </c>
      <c r="AM96" s="58" t="n">
        <f aca="false">AI96+AJ96+AK96+AL96</f>
        <v>0</v>
      </c>
      <c r="AN96" s="55" t="n">
        <v>0</v>
      </c>
      <c r="AO96" s="54" t="n">
        <f aca="false">V96+AM96</f>
        <v>304</v>
      </c>
      <c r="AP96" s="64" t="n">
        <f aca="false">AH96+AN96</f>
        <v>430</v>
      </c>
      <c r="AQ96" s="11" t="n">
        <v>434</v>
      </c>
      <c r="AR96" s="60" t="n">
        <f aca="false">AP96-AQ96</f>
        <v>-4</v>
      </c>
      <c r="AS96" s="11" t="n">
        <v>296</v>
      </c>
      <c r="AT96" s="61" t="n">
        <f aca="false">AO96-AS96</f>
        <v>8</v>
      </c>
    </row>
    <row r="97" s="11" customFormat="true" ht="28.5" hidden="false" customHeight="true" outlineLevel="0" collapsed="false">
      <c r="A97" s="49" t="n">
        <v>91</v>
      </c>
      <c r="B97" s="50" t="s">
        <v>229</v>
      </c>
      <c r="C97" s="51" t="s">
        <v>230</v>
      </c>
      <c r="D97" s="52" t="s">
        <v>124</v>
      </c>
      <c r="E97" s="30" t="n">
        <v>110</v>
      </c>
      <c r="F97" s="30" t="n">
        <v>5</v>
      </c>
      <c r="G97" s="53" t="n">
        <v>110</v>
      </c>
      <c r="H97" s="53" t="n">
        <v>5</v>
      </c>
      <c r="I97" s="53" t="n">
        <v>124</v>
      </c>
      <c r="J97" s="53" t="n">
        <v>5</v>
      </c>
      <c r="K97" s="53" t="n">
        <v>100</v>
      </c>
      <c r="L97" s="53" t="n">
        <v>4</v>
      </c>
      <c r="M97" s="54" t="n">
        <f aca="false">E97+G97+I97+K97</f>
        <v>444</v>
      </c>
      <c r="N97" s="54" t="n">
        <f aca="false">F97+H97+J97+L97</f>
        <v>19</v>
      </c>
      <c r="O97" s="55" t="n">
        <f aca="false">M97/N97</f>
        <v>23.3684210526316</v>
      </c>
      <c r="P97" s="55" t="n">
        <v>546</v>
      </c>
      <c r="Q97" s="55" t="n">
        <v>57</v>
      </c>
      <c r="R97" s="55" t="n">
        <v>2</v>
      </c>
      <c r="S97" s="53" t="n">
        <v>0</v>
      </c>
      <c r="T97" s="56" t="n">
        <v>13</v>
      </c>
      <c r="U97" s="53" t="n">
        <v>15</v>
      </c>
      <c r="V97" s="54" t="n">
        <f aca="false">M97+S97</f>
        <v>444</v>
      </c>
      <c r="W97" s="55" t="n">
        <v>65</v>
      </c>
      <c r="X97" s="55" t="n">
        <v>21</v>
      </c>
      <c r="Y97" s="55" t="n">
        <v>20</v>
      </c>
      <c r="Z97" s="55" t="n">
        <v>0</v>
      </c>
      <c r="AA97" s="55" t="n">
        <v>0</v>
      </c>
      <c r="AB97" s="55" t="n">
        <v>0</v>
      </c>
      <c r="AC97" s="55" t="n">
        <v>0</v>
      </c>
      <c r="AD97" s="55" t="n">
        <v>1</v>
      </c>
      <c r="AE97" s="55" t="n">
        <v>16</v>
      </c>
      <c r="AF97" s="55" t="n">
        <v>7</v>
      </c>
      <c r="AG97" s="55" t="n">
        <v>0</v>
      </c>
      <c r="AH97" s="57" t="n">
        <f aca="false">P97+W97+R97</f>
        <v>613</v>
      </c>
      <c r="AI97" s="58" t="n">
        <v>0</v>
      </c>
      <c r="AJ97" s="58" t="n">
        <v>0</v>
      </c>
      <c r="AK97" s="58" t="n">
        <v>0</v>
      </c>
      <c r="AL97" s="58" t="n">
        <v>0</v>
      </c>
      <c r="AM97" s="58" t="n">
        <f aca="false">AI97+AJ97+AK97+AL97</f>
        <v>0</v>
      </c>
      <c r="AN97" s="55" t="n">
        <v>0</v>
      </c>
      <c r="AO97" s="54" t="n">
        <f aca="false">V97+AM97</f>
        <v>444</v>
      </c>
      <c r="AP97" s="59" t="n">
        <f aca="false">AH97+AN97</f>
        <v>613</v>
      </c>
      <c r="AQ97" s="11" t="n">
        <v>621</v>
      </c>
      <c r="AR97" s="60" t="n">
        <f aca="false">AP97-AQ97</f>
        <v>-8</v>
      </c>
      <c r="AS97" s="11" t="n">
        <v>440</v>
      </c>
      <c r="AT97" s="61" t="n">
        <f aca="false">AO97-AS97</f>
        <v>4</v>
      </c>
    </row>
    <row r="98" s="11" customFormat="true" ht="28.5" hidden="false" customHeight="true" outlineLevel="0" collapsed="false">
      <c r="A98" s="49" t="n">
        <v>92</v>
      </c>
      <c r="B98" s="50" t="s">
        <v>231</v>
      </c>
      <c r="C98" s="51" t="s">
        <v>232</v>
      </c>
      <c r="D98" s="52" t="s">
        <v>51</v>
      </c>
      <c r="E98" s="30" t="n">
        <v>125</v>
      </c>
      <c r="F98" s="30" t="n">
        <v>5</v>
      </c>
      <c r="G98" s="53" t="n">
        <v>134</v>
      </c>
      <c r="H98" s="53" t="n">
        <v>5</v>
      </c>
      <c r="I98" s="53" t="n">
        <v>128</v>
      </c>
      <c r="J98" s="53" t="n">
        <v>5</v>
      </c>
      <c r="K98" s="53" t="n">
        <v>140</v>
      </c>
      <c r="L98" s="53" t="n">
        <v>5</v>
      </c>
      <c r="M98" s="54" t="n">
        <f aca="false">E98+G98+I98+K98</f>
        <v>527</v>
      </c>
      <c r="N98" s="54" t="n">
        <f aca="false">F98+H98+J98+L98</f>
        <v>20</v>
      </c>
      <c r="O98" s="55" t="n">
        <f aca="false">M98/N98</f>
        <v>26.35</v>
      </c>
      <c r="P98" s="55" t="n">
        <v>575</v>
      </c>
      <c r="Q98" s="55" t="n">
        <v>60</v>
      </c>
      <c r="R98" s="55" t="n">
        <v>3</v>
      </c>
      <c r="S98" s="53" t="n">
        <v>0</v>
      </c>
      <c r="T98" s="56" t="n">
        <v>13</v>
      </c>
      <c r="U98" s="53" t="n">
        <v>0</v>
      </c>
      <c r="V98" s="54" t="n">
        <f aca="false">M98+S98</f>
        <v>527</v>
      </c>
      <c r="W98" s="55" t="n">
        <v>47.5</v>
      </c>
      <c r="X98" s="55" t="n">
        <v>21</v>
      </c>
      <c r="Y98" s="55" t="n">
        <v>0</v>
      </c>
      <c r="Z98" s="55" t="n">
        <v>0</v>
      </c>
      <c r="AA98" s="55" t="n">
        <v>0</v>
      </c>
      <c r="AB98" s="55" t="n">
        <v>0</v>
      </c>
      <c r="AC98" s="55" t="n">
        <v>0</v>
      </c>
      <c r="AD98" s="55" t="n">
        <v>1</v>
      </c>
      <c r="AE98" s="55" t="n">
        <v>19</v>
      </c>
      <c r="AF98" s="55" t="n">
        <v>6.5</v>
      </c>
      <c r="AG98" s="55" t="n">
        <v>0</v>
      </c>
      <c r="AH98" s="57" t="n">
        <f aca="false">P98+W98+R98</f>
        <v>625.5</v>
      </c>
      <c r="AI98" s="58" t="n">
        <v>11</v>
      </c>
      <c r="AJ98" s="58" t="n">
        <v>7</v>
      </c>
      <c r="AK98" s="58" t="n">
        <v>10</v>
      </c>
      <c r="AL98" s="58" t="n">
        <v>10</v>
      </c>
      <c r="AM98" s="58" t="n">
        <f aca="false">AI98+AJ98+AK98+AL98</f>
        <v>38</v>
      </c>
      <c r="AN98" s="55" t="n">
        <v>134.5</v>
      </c>
      <c r="AO98" s="54" t="n">
        <f aca="false">V98+AM98</f>
        <v>565</v>
      </c>
      <c r="AP98" s="59" t="n">
        <f aca="false">AH98+AN98</f>
        <v>760</v>
      </c>
      <c r="AQ98" s="11" t="n">
        <v>761.5</v>
      </c>
      <c r="AR98" s="60" t="n">
        <f aca="false">AP98-AQ98</f>
        <v>-1.5</v>
      </c>
      <c r="AS98" s="11" t="n">
        <v>583</v>
      </c>
      <c r="AT98" s="61" t="n">
        <f aca="false">AO98-AS98</f>
        <v>-18</v>
      </c>
    </row>
    <row r="99" s="11" customFormat="true" ht="28.5" hidden="false" customHeight="true" outlineLevel="0" collapsed="false">
      <c r="A99" s="49" t="n">
        <v>93</v>
      </c>
      <c r="B99" s="67" t="s">
        <v>233</v>
      </c>
      <c r="C99" s="51" t="s">
        <v>234</v>
      </c>
      <c r="D99" s="52" t="s">
        <v>51</v>
      </c>
      <c r="E99" s="30" t="n">
        <v>133</v>
      </c>
      <c r="F99" s="30" t="n">
        <v>5</v>
      </c>
      <c r="G99" s="53" t="n">
        <v>112</v>
      </c>
      <c r="H99" s="53" t="n">
        <v>4</v>
      </c>
      <c r="I99" s="53" t="n">
        <v>124</v>
      </c>
      <c r="J99" s="53" t="n">
        <v>5</v>
      </c>
      <c r="K99" s="53" t="n">
        <v>130</v>
      </c>
      <c r="L99" s="53" t="n">
        <v>5</v>
      </c>
      <c r="M99" s="54" t="n">
        <f aca="false">E99+G99+I99+K99</f>
        <v>499</v>
      </c>
      <c r="N99" s="54" t="n">
        <f aca="false">F99+H99+J99+L99</f>
        <v>19</v>
      </c>
      <c r="O99" s="55" t="n">
        <f aca="false">M99/N99</f>
        <v>26.2631578947368</v>
      </c>
      <c r="P99" s="55" t="n">
        <v>546</v>
      </c>
      <c r="Q99" s="55" t="n">
        <v>57</v>
      </c>
      <c r="R99" s="55" t="n">
        <v>4</v>
      </c>
      <c r="S99" s="53" t="n">
        <v>20</v>
      </c>
      <c r="T99" s="56" t="n">
        <v>0</v>
      </c>
      <c r="U99" s="53" t="n">
        <v>0</v>
      </c>
      <c r="V99" s="54" t="n">
        <f aca="false">M99+S99</f>
        <v>519</v>
      </c>
      <c r="W99" s="55" t="n">
        <v>61</v>
      </c>
      <c r="X99" s="55" t="n">
        <v>0</v>
      </c>
      <c r="Y99" s="55" t="n">
        <v>0</v>
      </c>
      <c r="Z99" s="55" t="n">
        <v>0</v>
      </c>
      <c r="AA99" s="55" t="n">
        <v>35</v>
      </c>
      <c r="AB99" s="55" t="n">
        <v>0</v>
      </c>
      <c r="AC99" s="55" t="n">
        <v>0</v>
      </c>
      <c r="AD99" s="55" t="n">
        <v>1</v>
      </c>
      <c r="AE99" s="55" t="n">
        <v>19</v>
      </c>
      <c r="AF99" s="55" t="n">
        <v>6</v>
      </c>
      <c r="AG99" s="55" t="n">
        <v>0</v>
      </c>
      <c r="AH99" s="57" t="n">
        <f aca="false">P99+W99+R99</f>
        <v>611</v>
      </c>
      <c r="AI99" s="58" t="n">
        <v>0</v>
      </c>
      <c r="AJ99" s="58" t="n">
        <v>0</v>
      </c>
      <c r="AK99" s="58" t="n">
        <v>0</v>
      </c>
      <c r="AL99" s="58" t="n">
        <v>0</v>
      </c>
      <c r="AM99" s="58" t="n">
        <f aca="false">AI99+AJ99+AK99+AL99</f>
        <v>0</v>
      </c>
      <c r="AN99" s="55" t="n">
        <v>0</v>
      </c>
      <c r="AO99" s="54" t="n">
        <f aca="false">V99+AM99</f>
        <v>519</v>
      </c>
      <c r="AP99" s="59" t="n">
        <f aca="false">AH99+AN99</f>
        <v>611</v>
      </c>
      <c r="AQ99" s="11" t="n">
        <v>671.5</v>
      </c>
      <c r="AR99" s="60" t="n">
        <f aca="false">AP99-AQ99</f>
        <v>-60.5</v>
      </c>
      <c r="AS99" s="11" t="n">
        <v>586</v>
      </c>
      <c r="AT99" s="61" t="n">
        <f aca="false">AO99-AS99</f>
        <v>-67</v>
      </c>
    </row>
    <row r="100" s="11" customFormat="true" ht="28.5" hidden="false" customHeight="true" outlineLevel="0" collapsed="false">
      <c r="A100" s="49" t="n">
        <v>94</v>
      </c>
      <c r="B100" s="50" t="s">
        <v>235</v>
      </c>
      <c r="C100" s="51" t="s">
        <v>236</v>
      </c>
      <c r="D100" s="52" t="s">
        <v>51</v>
      </c>
      <c r="E100" s="30" t="n">
        <v>158</v>
      </c>
      <c r="F100" s="30" t="n">
        <v>6</v>
      </c>
      <c r="G100" s="53" t="n">
        <v>160</v>
      </c>
      <c r="H100" s="53" t="n">
        <v>6</v>
      </c>
      <c r="I100" s="53" t="n">
        <v>114</v>
      </c>
      <c r="J100" s="53" t="n">
        <v>4</v>
      </c>
      <c r="K100" s="53" t="n">
        <v>133</v>
      </c>
      <c r="L100" s="53" t="n">
        <v>5</v>
      </c>
      <c r="M100" s="54" t="n">
        <f aca="false">E100+G100+I100+K100</f>
        <v>565</v>
      </c>
      <c r="N100" s="54" t="n">
        <f aca="false">F100+H100+J100+L100</f>
        <v>21</v>
      </c>
      <c r="O100" s="55" t="n">
        <f aca="false">M100/N100</f>
        <v>26.9047619047619</v>
      </c>
      <c r="P100" s="55" t="n">
        <v>603</v>
      </c>
      <c r="Q100" s="55" t="n">
        <v>63</v>
      </c>
      <c r="R100" s="55" t="n">
        <v>5</v>
      </c>
      <c r="S100" s="53" t="n">
        <v>0</v>
      </c>
      <c r="T100" s="56" t="n">
        <v>0</v>
      </c>
      <c r="U100" s="53" t="n">
        <v>0</v>
      </c>
      <c r="V100" s="54" t="n">
        <f aca="false">M100+S100</f>
        <v>565</v>
      </c>
      <c r="W100" s="55" t="n">
        <v>26.5</v>
      </c>
      <c r="X100" s="55" t="n">
        <v>0</v>
      </c>
      <c r="Y100" s="55" t="n">
        <v>0</v>
      </c>
      <c r="Z100" s="55" t="n">
        <v>0</v>
      </c>
      <c r="AA100" s="55" t="n">
        <v>0</v>
      </c>
      <c r="AB100" s="55" t="n">
        <v>0</v>
      </c>
      <c r="AC100" s="55" t="n">
        <v>0</v>
      </c>
      <c r="AD100" s="55" t="n">
        <v>1</v>
      </c>
      <c r="AE100" s="55" t="n">
        <v>19</v>
      </c>
      <c r="AF100" s="55" t="n">
        <v>6.5</v>
      </c>
      <c r="AG100" s="55" t="n">
        <v>0</v>
      </c>
      <c r="AH100" s="57" t="n">
        <f aca="false">P100+W100+R100</f>
        <v>634.5</v>
      </c>
      <c r="AI100" s="58" t="n">
        <v>0</v>
      </c>
      <c r="AJ100" s="58" t="n">
        <v>0</v>
      </c>
      <c r="AK100" s="58" t="n">
        <v>0</v>
      </c>
      <c r="AL100" s="58" t="n">
        <v>0</v>
      </c>
      <c r="AM100" s="58" t="n">
        <f aca="false">AI100+AJ100+AK100+AL100</f>
        <v>0</v>
      </c>
      <c r="AN100" s="55" t="n">
        <v>0</v>
      </c>
      <c r="AO100" s="54" t="n">
        <f aca="false">V100+AM100</f>
        <v>565</v>
      </c>
      <c r="AP100" s="59" t="n">
        <f aca="false">AH100+AN100</f>
        <v>634.5</v>
      </c>
      <c r="AQ100" s="11" t="n">
        <v>608</v>
      </c>
      <c r="AR100" s="60" t="n">
        <f aca="false">AP100-AQ100</f>
        <v>26.5</v>
      </c>
      <c r="AS100" s="11" t="n">
        <v>550</v>
      </c>
      <c r="AT100" s="61" t="n">
        <f aca="false">AO100-AS100</f>
        <v>15</v>
      </c>
    </row>
    <row r="101" s="11" customFormat="true" ht="28.5" hidden="false" customHeight="true" outlineLevel="0" collapsed="false">
      <c r="A101" s="49" t="n">
        <v>95</v>
      </c>
      <c r="B101" s="68" t="s">
        <v>237</v>
      </c>
      <c r="C101" s="69" t="s">
        <v>238</v>
      </c>
      <c r="D101" s="52" t="s">
        <v>51</v>
      </c>
      <c r="E101" s="30" t="n">
        <v>83</v>
      </c>
      <c r="F101" s="30" t="n">
        <v>3</v>
      </c>
      <c r="G101" s="53" t="n">
        <v>80</v>
      </c>
      <c r="H101" s="53" t="n">
        <v>3</v>
      </c>
      <c r="I101" s="53" t="n">
        <v>96</v>
      </c>
      <c r="J101" s="53" t="n">
        <v>4</v>
      </c>
      <c r="K101" s="53" t="n">
        <v>92</v>
      </c>
      <c r="L101" s="53" t="n">
        <v>4</v>
      </c>
      <c r="M101" s="54" t="n">
        <f aca="false">E101+G101+I101+K101</f>
        <v>351</v>
      </c>
      <c r="N101" s="54" t="n">
        <f aca="false">F101+H101+J101+L101</f>
        <v>14</v>
      </c>
      <c r="O101" s="55" t="n">
        <f aca="false">M101/N101</f>
        <v>25.0714285714286</v>
      </c>
      <c r="P101" s="55" t="n">
        <v>403</v>
      </c>
      <c r="Q101" s="55" t="n">
        <v>42</v>
      </c>
      <c r="R101" s="55" t="n">
        <v>8</v>
      </c>
      <c r="S101" s="53" t="n">
        <v>0</v>
      </c>
      <c r="T101" s="56" t="n">
        <v>13</v>
      </c>
      <c r="U101" s="53" t="n">
        <v>0</v>
      </c>
      <c r="V101" s="54" t="n">
        <f aca="false">M101+S101</f>
        <v>351</v>
      </c>
      <c r="W101" s="55" t="n">
        <v>40</v>
      </c>
      <c r="X101" s="55" t="n">
        <v>21</v>
      </c>
      <c r="Y101" s="55" t="n">
        <v>0</v>
      </c>
      <c r="Z101" s="55" t="n">
        <v>0</v>
      </c>
      <c r="AA101" s="55" t="n">
        <v>0</v>
      </c>
      <c r="AB101" s="55" t="n">
        <v>0</v>
      </c>
      <c r="AC101" s="55" t="n">
        <v>0</v>
      </c>
      <c r="AD101" s="55" t="n">
        <v>0</v>
      </c>
      <c r="AE101" s="55" t="n">
        <v>14</v>
      </c>
      <c r="AF101" s="55" t="n">
        <v>5</v>
      </c>
      <c r="AG101" s="55" t="n">
        <v>0</v>
      </c>
      <c r="AH101" s="57" t="n">
        <f aca="false">P101+W101+R101</f>
        <v>451</v>
      </c>
      <c r="AI101" s="58" t="n">
        <v>0</v>
      </c>
      <c r="AJ101" s="58" t="n">
        <v>0</v>
      </c>
      <c r="AK101" s="58" t="n">
        <v>0</v>
      </c>
      <c r="AL101" s="58" t="n">
        <v>0</v>
      </c>
      <c r="AM101" s="58" t="n">
        <f aca="false">AI101+AJ101+AK101+AL101</f>
        <v>0</v>
      </c>
      <c r="AN101" s="55" t="n">
        <v>0</v>
      </c>
      <c r="AO101" s="54" t="n">
        <f aca="false">V101+AM101</f>
        <v>351</v>
      </c>
      <c r="AP101" s="59" t="n">
        <f aca="false">AH101+AN101</f>
        <v>451</v>
      </c>
      <c r="AQ101" s="11" t="n">
        <v>501</v>
      </c>
      <c r="AR101" s="60" t="n">
        <f aca="false">AP101-AQ101</f>
        <v>-50</v>
      </c>
      <c r="AS101" s="11" t="n">
        <v>382</v>
      </c>
      <c r="AT101" s="61" t="n">
        <f aca="false">AO101-AS101</f>
        <v>-31</v>
      </c>
    </row>
    <row r="102" s="11" customFormat="true" ht="28.5" hidden="false" customHeight="true" outlineLevel="0" collapsed="false">
      <c r="A102" s="49" t="n">
        <v>96</v>
      </c>
      <c r="B102" s="50" t="s">
        <v>239</v>
      </c>
      <c r="C102" s="51" t="s">
        <v>240</v>
      </c>
      <c r="D102" s="52" t="s">
        <v>51</v>
      </c>
      <c r="E102" s="30" t="n">
        <v>158</v>
      </c>
      <c r="F102" s="30" t="n">
        <v>6</v>
      </c>
      <c r="G102" s="53" t="n">
        <v>148</v>
      </c>
      <c r="H102" s="53" t="n">
        <v>5</v>
      </c>
      <c r="I102" s="53" t="n">
        <v>157</v>
      </c>
      <c r="J102" s="53" t="n">
        <v>6</v>
      </c>
      <c r="K102" s="53" t="n">
        <v>158</v>
      </c>
      <c r="L102" s="53" t="n">
        <v>6</v>
      </c>
      <c r="M102" s="54" t="n">
        <f aca="false">E102+G102+I102+K102</f>
        <v>621</v>
      </c>
      <c r="N102" s="54" t="n">
        <f aca="false">F102+H102+J102+L102</f>
        <v>23</v>
      </c>
      <c r="O102" s="55" t="n">
        <f aca="false">M102/N102</f>
        <v>27</v>
      </c>
      <c r="P102" s="55" t="n">
        <v>661</v>
      </c>
      <c r="Q102" s="55" t="n">
        <v>69</v>
      </c>
      <c r="R102" s="55" t="n">
        <v>2</v>
      </c>
      <c r="S102" s="53" t="n">
        <v>0</v>
      </c>
      <c r="T102" s="56" t="n">
        <v>0</v>
      </c>
      <c r="U102" s="53" t="n">
        <v>0</v>
      </c>
      <c r="V102" s="54" t="n">
        <f aca="false">M102+S102</f>
        <v>621</v>
      </c>
      <c r="W102" s="55" t="n">
        <v>23</v>
      </c>
      <c r="X102" s="55" t="n">
        <v>0</v>
      </c>
      <c r="Y102" s="55" t="n">
        <v>0</v>
      </c>
      <c r="Z102" s="55" t="n">
        <v>0</v>
      </c>
      <c r="AA102" s="55" t="n">
        <v>0</v>
      </c>
      <c r="AB102" s="55" t="n">
        <v>1</v>
      </c>
      <c r="AC102" s="55" t="n">
        <v>0</v>
      </c>
      <c r="AD102" s="55" t="n">
        <v>0</v>
      </c>
      <c r="AE102" s="55" t="n">
        <v>15</v>
      </c>
      <c r="AF102" s="55" t="n">
        <v>7</v>
      </c>
      <c r="AG102" s="55" t="n">
        <v>0</v>
      </c>
      <c r="AH102" s="57" t="n">
        <f aca="false">P102+W102+R102</f>
        <v>686</v>
      </c>
      <c r="AI102" s="58" t="n">
        <v>0</v>
      </c>
      <c r="AJ102" s="58" t="n">
        <v>0</v>
      </c>
      <c r="AK102" s="58" t="n">
        <v>0</v>
      </c>
      <c r="AL102" s="58" t="n">
        <v>0</v>
      </c>
      <c r="AM102" s="58" t="n">
        <f aca="false">AI102+AJ102+AK102+AL102</f>
        <v>0</v>
      </c>
      <c r="AN102" s="55" t="n">
        <v>0</v>
      </c>
      <c r="AO102" s="54" t="n">
        <f aca="false">V102+AM102</f>
        <v>621</v>
      </c>
      <c r="AP102" s="59" t="n">
        <f aca="false">AH102+AN102</f>
        <v>686</v>
      </c>
      <c r="AQ102" s="11" t="n">
        <v>660</v>
      </c>
      <c r="AR102" s="60" t="n">
        <f aca="false">AP102-AQ102</f>
        <v>26</v>
      </c>
      <c r="AS102" s="11" t="n">
        <v>599</v>
      </c>
      <c r="AT102" s="61" t="n">
        <f aca="false">AO102-AS102</f>
        <v>22</v>
      </c>
    </row>
    <row r="103" s="11" customFormat="true" ht="28.5" hidden="false" customHeight="true" outlineLevel="0" collapsed="false">
      <c r="A103" s="49" t="n">
        <v>97</v>
      </c>
      <c r="B103" s="50" t="s">
        <v>241</v>
      </c>
      <c r="C103" s="51" t="s">
        <v>242</v>
      </c>
      <c r="D103" s="52" t="s">
        <v>51</v>
      </c>
      <c r="E103" s="30" t="n">
        <v>133</v>
      </c>
      <c r="F103" s="30" t="n">
        <v>5</v>
      </c>
      <c r="G103" s="53" t="n">
        <v>156</v>
      </c>
      <c r="H103" s="53" t="n">
        <v>6</v>
      </c>
      <c r="I103" s="53" t="n">
        <v>114</v>
      </c>
      <c r="J103" s="53" t="n">
        <v>4</v>
      </c>
      <c r="K103" s="53" t="n">
        <v>136</v>
      </c>
      <c r="L103" s="53" t="n">
        <v>5</v>
      </c>
      <c r="M103" s="54" t="n">
        <f aca="false">E103+G103+I103+K103</f>
        <v>539</v>
      </c>
      <c r="N103" s="54" t="n">
        <f aca="false">F103+H103+J103+L103</f>
        <v>20</v>
      </c>
      <c r="O103" s="55" t="n">
        <f aca="false">M103/N103</f>
        <v>26.95</v>
      </c>
      <c r="P103" s="55" t="n">
        <v>575</v>
      </c>
      <c r="Q103" s="55" t="n">
        <v>60</v>
      </c>
      <c r="R103" s="55" t="n">
        <v>6</v>
      </c>
      <c r="S103" s="53" t="n">
        <v>0</v>
      </c>
      <c r="T103" s="56" t="n">
        <v>13</v>
      </c>
      <c r="U103" s="53" t="n">
        <v>0</v>
      </c>
      <c r="V103" s="54" t="n">
        <f aca="false">M103+S103</f>
        <v>539</v>
      </c>
      <c r="W103" s="55" t="n">
        <v>47.5</v>
      </c>
      <c r="X103" s="55" t="n">
        <v>21</v>
      </c>
      <c r="Y103" s="55" t="n">
        <v>0</v>
      </c>
      <c r="Z103" s="55" t="n">
        <v>0</v>
      </c>
      <c r="AA103" s="55" t="n">
        <v>0</v>
      </c>
      <c r="AB103" s="55" t="n">
        <v>2</v>
      </c>
      <c r="AC103" s="55" t="n">
        <v>0</v>
      </c>
      <c r="AD103" s="55" t="n">
        <v>0</v>
      </c>
      <c r="AE103" s="55" t="n">
        <v>18</v>
      </c>
      <c r="AF103" s="55" t="n">
        <v>6.5</v>
      </c>
      <c r="AG103" s="55" t="n">
        <v>0</v>
      </c>
      <c r="AH103" s="57" t="n">
        <f aca="false">P103+W103+R103</f>
        <v>628.5</v>
      </c>
      <c r="AI103" s="58" t="n">
        <v>0</v>
      </c>
      <c r="AJ103" s="58" t="n">
        <v>0</v>
      </c>
      <c r="AK103" s="58" t="n">
        <v>0</v>
      </c>
      <c r="AL103" s="58" t="n">
        <v>0</v>
      </c>
      <c r="AM103" s="58" t="n">
        <f aca="false">AI103+AJ103+AK103+AL103</f>
        <v>0</v>
      </c>
      <c r="AN103" s="55" t="n">
        <v>0</v>
      </c>
      <c r="AO103" s="54" t="n">
        <f aca="false">V103+AM103</f>
        <v>539</v>
      </c>
      <c r="AP103" s="59" t="n">
        <f aca="false">AH103+AN103</f>
        <v>628.5</v>
      </c>
      <c r="AQ103" s="11" t="n">
        <v>634.5</v>
      </c>
      <c r="AR103" s="60" t="n">
        <f aca="false">AP103-AQ103</f>
        <v>-6</v>
      </c>
      <c r="AS103" s="11" t="n">
        <v>541</v>
      </c>
      <c r="AT103" s="61" t="n">
        <f aca="false">AO103-AS103</f>
        <v>-2</v>
      </c>
    </row>
    <row r="104" s="11" customFormat="true" ht="28.5" hidden="false" customHeight="true" outlineLevel="0" collapsed="false">
      <c r="A104" s="49" t="n">
        <v>98</v>
      </c>
      <c r="B104" s="50" t="s">
        <v>243</v>
      </c>
      <c r="C104" s="51" t="s">
        <v>244</v>
      </c>
      <c r="D104" s="52" t="s">
        <v>51</v>
      </c>
      <c r="E104" s="30" t="n">
        <v>215</v>
      </c>
      <c r="F104" s="30" t="n">
        <v>8</v>
      </c>
      <c r="G104" s="53" t="n">
        <v>226</v>
      </c>
      <c r="H104" s="53" t="n">
        <v>8</v>
      </c>
      <c r="I104" s="53" t="n">
        <v>196</v>
      </c>
      <c r="J104" s="53" t="n">
        <v>7</v>
      </c>
      <c r="K104" s="53" t="n">
        <v>196</v>
      </c>
      <c r="L104" s="53" t="n">
        <v>7</v>
      </c>
      <c r="M104" s="54" t="n">
        <f aca="false">E104+G104+I104+K104</f>
        <v>833</v>
      </c>
      <c r="N104" s="54" t="n">
        <f aca="false">F104+H104+J104+L104</f>
        <v>30</v>
      </c>
      <c r="O104" s="55" t="n">
        <f aca="false">M104/N104</f>
        <v>27.7666666666667</v>
      </c>
      <c r="P104" s="55" t="n">
        <v>862</v>
      </c>
      <c r="Q104" s="55" t="n">
        <v>90</v>
      </c>
      <c r="R104" s="55" t="n">
        <v>0</v>
      </c>
      <c r="S104" s="53" t="n">
        <v>0</v>
      </c>
      <c r="T104" s="56" t="n">
        <v>13</v>
      </c>
      <c r="U104" s="53" t="n">
        <v>3</v>
      </c>
      <c r="V104" s="54" t="n">
        <f aca="false">M104+S104</f>
        <v>833</v>
      </c>
      <c r="W104" s="55" t="n">
        <v>59</v>
      </c>
      <c r="X104" s="55" t="n">
        <v>21</v>
      </c>
      <c r="Y104" s="55" t="n">
        <v>0</v>
      </c>
      <c r="Z104" s="55" t="n">
        <v>0</v>
      </c>
      <c r="AA104" s="55" t="n">
        <v>0</v>
      </c>
      <c r="AB104" s="55" t="n">
        <v>1</v>
      </c>
      <c r="AC104" s="55" t="n">
        <v>0</v>
      </c>
      <c r="AD104" s="55" t="n">
        <v>1</v>
      </c>
      <c r="AE104" s="55" t="n">
        <v>27</v>
      </c>
      <c r="AF104" s="55" t="n">
        <v>9</v>
      </c>
      <c r="AG104" s="55" t="n">
        <v>0</v>
      </c>
      <c r="AH104" s="57" t="n">
        <f aca="false">P104+W104+R104</f>
        <v>921</v>
      </c>
      <c r="AI104" s="58" t="n">
        <v>0</v>
      </c>
      <c r="AJ104" s="58" t="n">
        <v>0</v>
      </c>
      <c r="AK104" s="58" t="n">
        <v>0</v>
      </c>
      <c r="AL104" s="58" t="n">
        <v>0</v>
      </c>
      <c r="AM104" s="58" t="n">
        <f aca="false">AI104+AJ104+AK104+AL104</f>
        <v>0</v>
      </c>
      <c r="AN104" s="55" t="n">
        <v>0</v>
      </c>
      <c r="AO104" s="54" t="n">
        <f aca="false">V104+AM104</f>
        <v>833</v>
      </c>
      <c r="AP104" s="59" t="n">
        <f aca="false">AH104+AN104</f>
        <v>921</v>
      </c>
      <c r="AQ104" s="11" t="n">
        <v>933</v>
      </c>
      <c r="AR104" s="60" t="n">
        <f aca="false">AP104-AQ104</f>
        <v>-12</v>
      </c>
      <c r="AS104" s="11" t="n">
        <v>844</v>
      </c>
      <c r="AT104" s="61" t="n">
        <f aca="false">AO104-AS104</f>
        <v>-11</v>
      </c>
    </row>
    <row r="105" s="11" customFormat="true" ht="28.5" hidden="false" customHeight="true" outlineLevel="0" collapsed="false">
      <c r="A105" s="49" t="n">
        <v>99</v>
      </c>
      <c r="B105" s="50" t="s">
        <v>245</v>
      </c>
      <c r="C105" s="70" t="s">
        <v>246</v>
      </c>
      <c r="D105" s="52" t="s">
        <v>51</v>
      </c>
      <c r="E105" s="30" t="n">
        <v>190</v>
      </c>
      <c r="F105" s="30" t="n">
        <v>7</v>
      </c>
      <c r="G105" s="53" t="n">
        <v>192</v>
      </c>
      <c r="H105" s="53" t="n">
        <v>7</v>
      </c>
      <c r="I105" s="53" t="n">
        <v>189</v>
      </c>
      <c r="J105" s="53" t="n">
        <v>7</v>
      </c>
      <c r="K105" s="53" t="n">
        <v>185</v>
      </c>
      <c r="L105" s="53" t="n">
        <v>7</v>
      </c>
      <c r="M105" s="54" t="n">
        <f aca="false">E105+G105+I105+K105</f>
        <v>756</v>
      </c>
      <c r="N105" s="54" t="n">
        <f aca="false">F105+H105+J105+L105</f>
        <v>28</v>
      </c>
      <c r="O105" s="55" t="n">
        <f aca="false">M105/N105</f>
        <v>27</v>
      </c>
      <c r="P105" s="55" t="n">
        <v>805</v>
      </c>
      <c r="Q105" s="55" t="n">
        <v>84</v>
      </c>
      <c r="R105" s="55" t="n">
        <v>9.5</v>
      </c>
      <c r="S105" s="53" t="n">
        <v>20</v>
      </c>
      <c r="T105" s="56" t="n">
        <v>0</v>
      </c>
      <c r="U105" s="53" t="n">
        <v>16</v>
      </c>
      <c r="V105" s="54" t="n">
        <f aca="false">M105+S105</f>
        <v>776</v>
      </c>
      <c r="W105" s="55" t="n">
        <v>90.5</v>
      </c>
      <c r="X105" s="55" t="n">
        <v>0</v>
      </c>
      <c r="Y105" s="55" t="n">
        <v>20</v>
      </c>
      <c r="Z105" s="55" t="n">
        <v>0</v>
      </c>
      <c r="AA105" s="55" t="n">
        <v>35</v>
      </c>
      <c r="AB105" s="55" t="n">
        <v>1</v>
      </c>
      <c r="AC105" s="55" t="n">
        <v>0</v>
      </c>
      <c r="AD105" s="55" t="n">
        <v>1</v>
      </c>
      <c r="AE105" s="55" t="n">
        <v>25</v>
      </c>
      <c r="AF105" s="55" t="n">
        <v>8.5</v>
      </c>
      <c r="AG105" s="55" t="n">
        <v>0</v>
      </c>
      <c r="AH105" s="57" t="n">
        <f aca="false">P105+W105+R105</f>
        <v>905</v>
      </c>
      <c r="AI105" s="58" t="n">
        <v>0</v>
      </c>
      <c r="AJ105" s="58" t="n">
        <v>0</v>
      </c>
      <c r="AK105" s="58" t="n">
        <v>0</v>
      </c>
      <c r="AL105" s="58" t="n">
        <v>0</v>
      </c>
      <c r="AM105" s="58" t="n">
        <f aca="false">AI105+AJ105+AK105+AL105</f>
        <v>0</v>
      </c>
      <c r="AN105" s="55" t="n">
        <v>0</v>
      </c>
      <c r="AO105" s="54" t="n">
        <f aca="false">V105+AM105</f>
        <v>776</v>
      </c>
      <c r="AP105" s="59" t="n">
        <f aca="false">AH105+AN105</f>
        <v>905</v>
      </c>
      <c r="AQ105" s="11" t="n">
        <v>882</v>
      </c>
      <c r="AR105" s="60" t="n">
        <f aca="false">AP105-AQ105</f>
        <v>23</v>
      </c>
      <c r="AS105" s="11" t="n">
        <v>746</v>
      </c>
      <c r="AT105" s="61" t="n">
        <f aca="false">AO105-AS105</f>
        <v>30</v>
      </c>
    </row>
    <row r="106" s="71" customFormat="true" ht="28.5" hidden="false" customHeight="true" outlineLevel="0" collapsed="false">
      <c r="A106" s="49" t="n">
        <v>100</v>
      </c>
      <c r="B106" s="50" t="s">
        <v>247</v>
      </c>
      <c r="C106" s="51" t="s">
        <v>248</v>
      </c>
      <c r="D106" s="52" t="s">
        <v>124</v>
      </c>
      <c r="E106" s="30" t="n">
        <v>81</v>
      </c>
      <c r="F106" s="30" t="n">
        <v>4</v>
      </c>
      <c r="G106" s="53" t="n">
        <v>100</v>
      </c>
      <c r="H106" s="53" t="n">
        <v>4</v>
      </c>
      <c r="I106" s="53" t="n">
        <v>81</v>
      </c>
      <c r="J106" s="53" t="n">
        <v>4</v>
      </c>
      <c r="K106" s="53" t="n">
        <v>80</v>
      </c>
      <c r="L106" s="53" t="n">
        <v>4</v>
      </c>
      <c r="M106" s="63" t="n">
        <f aca="false">E106+G106+I106+K106</f>
        <v>342</v>
      </c>
      <c r="N106" s="54" t="n">
        <f aca="false">F106+H106+J106+L106</f>
        <v>16</v>
      </c>
      <c r="O106" s="55" t="n">
        <f aca="false">M106/N106</f>
        <v>21.375</v>
      </c>
      <c r="P106" s="55" t="n">
        <v>460</v>
      </c>
      <c r="Q106" s="55" t="n">
        <v>48</v>
      </c>
      <c r="R106" s="55" t="n">
        <v>10</v>
      </c>
      <c r="S106" s="53" t="n">
        <v>20</v>
      </c>
      <c r="T106" s="56" t="n">
        <v>12</v>
      </c>
      <c r="U106" s="53" t="n">
        <v>0</v>
      </c>
      <c r="V106" s="54" t="n">
        <f aca="false">M106+S106</f>
        <v>362</v>
      </c>
      <c r="W106" s="55" t="n">
        <v>82.5</v>
      </c>
      <c r="X106" s="55" t="n">
        <v>21</v>
      </c>
      <c r="Y106" s="55" t="n">
        <v>0</v>
      </c>
      <c r="Z106" s="55" t="n">
        <v>5</v>
      </c>
      <c r="AA106" s="55" t="n">
        <v>35</v>
      </c>
      <c r="AB106" s="55" t="n">
        <v>0</v>
      </c>
      <c r="AC106" s="55" t="n">
        <v>0</v>
      </c>
      <c r="AD106" s="55" t="n">
        <v>1</v>
      </c>
      <c r="AE106" s="55" t="n">
        <v>14</v>
      </c>
      <c r="AF106" s="55" t="n">
        <v>6.5</v>
      </c>
      <c r="AG106" s="55" t="n">
        <v>0</v>
      </c>
      <c r="AH106" s="57" t="n">
        <f aca="false">P106+W106+R106</f>
        <v>552.5</v>
      </c>
      <c r="AI106" s="58" t="n">
        <v>16</v>
      </c>
      <c r="AJ106" s="58" t="n">
        <v>26</v>
      </c>
      <c r="AK106" s="58" t="n">
        <v>16</v>
      </c>
      <c r="AL106" s="58" t="n">
        <v>16</v>
      </c>
      <c r="AM106" s="58" t="n">
        <f aca="false">AI106+AJ106+AK106+AL106</f>
        <v>74</v>
      </c>
      <c r="AN106" s="55" t="n">
        <v>163.5</v>
      </c>
      <c r="AO106" s="54" t="n">
        <f aca="false">V106+AM106</f>
        <v>436</v>
      </c>
      <c r="AP106" s="64" t="n">
        <f aca="false">AH106+AN106</f>
        <v>716</v>
      </c>
      <c r="AQ106" s="71" t="n">
        <v>740.5</v>
      </c>
      <c r="AR106" s="60" t="n">
        <f aca="false">AP106-AQ106</f>
        <v>-24.5</v>
      </c>
      <c r="AS106" s="11" t="n">
        <v>432</v>
      </c>
      <c r="AT106" s="61" t="n">
        <f aca="false">AO106-AS106</f>
        <v>4</v>
      </c>
    </row>
    <row r="107" s="11" customFormat="true" ht="28.5" hidden="false" customHeight="true" outlineLevel="0" collapsed="false">
      <c r="A107" s="49" t="n">
        <v>101</v>
      </c>
      <c r="B107" s="50" t="s">
        <v>249</v>
      </c>
      <c r="C107" s="51" t="s">
        <v>250</v>
      </c>
      <c r="D107" s="52" t="s">
        <v>124</v>
      </c>
      <c r="E107" s="30" t="n">
        <v>83</v>
      </c>
      <c r="F107" s="30" t="n">
        <v>4</v>
      </c>
      <c r="G107" s="53" t="n">
        <v>85</v>
      </c>
      <c r="H107" s="53" t="n">
        <v>4</v>
      </c>
      <c r="I107" s="53" t="n">
        <v>86</v>
      </c>
      <c r="J107" s="53" t="n">
        <v>4</v>
      </c>
      <c r="K107" s="53" t="n">
        <v>85</v>
      </c>
      <c r="L107" s="53" t="n">
        <v>4</v>
      </c>
      <c r="M107" s="54" t="n">
        <f aca="false">E107+G107+I107+K107</f>
        <v>339</v>
      </c>
      <c r="N107" s="54" t="n">
        <f aca="false">F107+H107+J107+L107</f>
        <v>16</v>
      </c>
      <c r="O107" s="55" t="n">
        <f aca="false">M107/N107</f>
        <v>21.1875</v>
      </c>
      <c r="P107" s="55" t="n">
        <v>460</v>
      </c>
      <c r="Q107" s="55" t="n">
        <v>48</v>
      </c>
      <c r="R107" s="55" t="n">
        <v>0</v>
      </c>
      <c r="S107" s="53" t="n">
        <v>0</v>
      </c>
      <c r="T107" s="56" t="n">
        <v>13</v>
      </c>
      <c r="U107" s="53" t="n">
        <v>0</v>
      </c>
      <c r="V107" s="54" t="n">
        <f aca="false">M107+S107</f>
        <v>339</v>
      </c>
      <c r="W107" s="55" t="n">
        <v>42.5</v>
      </c>
      <c r="X107" s="55" t="n">
        <v>21</v>
      </c>
      <c r="Y107" s="55" t="n">
        <v>0</v>
      </c>
      <c r="Z107" s="55" t="n">
        <v>0</v>
      </c>
      <c r="AA107" s="55" t="n">
        <v>0</v>
      </c>
      <c r="AB107" s="55" t="n">
        <v>1</v>
      </c>
      <c r="AC107" s="55" t="n">
        <v>0</v>
      </c>
      <c r="AD107" s="55" t="n">
        <v>0</v>
      </c>
      <c r="AE107" s="55" t="n">
        <v>14</v>
      </c>
      <c r="AF107" s="55" t="n">
        <v>6.5</v>
      </c>
      <c r="AG107" s="55" t="n">
        <v>0</v>
      </c>
      <c r="AH107" s="57" t="n">
        <f aca="false">P107+W107+R107</f>
        <v>502.5</v>
      </c>
      <c r="AI107" s="58" t="n">
        <v>0</v>
      </c>
      <c r="AJ107" s="58" t="n">
        <v>0</v>
      </c>
      <c r="AK107" s="58" t="n">
        <v>0</v>
      </c>
      <c r="AL107" s="58" t="n">
        <v>0</v>
      </c>
      <c r="AM107" s="58" t="n">
        <f aca="false">AI107+AJ107+AK107+AL107</f>
        <v>0</v>
      </c>
      <c r="AN107" s="55" t="n">
        <v>0</v>
      </c>
      <c r="AO107" s="54" t="n">
        <f aca="false">V107+AM107</f>
        <v>339</v>
      </c>
      <c r="AP107" s="59" t="n">
        <f aca="false">AH107+AN107</f>
        <v>502.5</v>
      </c>
      <c r="AQ107" s="11" t="n">
        <v>513.5</v>
      </c>
      <c r="AR107" s="60" t="n">
        <f aca="false">AP107-AQ107</f>
        <v>-11</v>
      </c>
      <c r="AS107" s="11" t="n">
        <v>349</v>
      </c>
      <c r="AT107" s="61" t="n">
        <f aca="false">AO107-AS107</f>
        <v>-10</v>
      </c>
    </row>
    <row r="108" s="11" customFormat="true" ht="28.5" hidden="false" customHeight="true" outlineLevel="0" collapsed="false">
      <c r="A108" s="49" t="n">
        <v>102</v>
      </c>
      <c r="B108" s="50" t="s">
        <v>251</v>
      </c>
      <c r="C108" s="51" t="s">
        <v>252</v>
      </c>
      <c r="D108" s="52" t="s">
        <v>48</v>
      </c>
      <c r="E108" s="30" t="n">
        <v>108</v>
      </c>
      <c r="F108" s="30" t="n">
        <v>4</v>
      </c>
      <c r="G108" s="53" t="n">
        <v>102</v>
      </c>
      <c r="H108" s="53" t="n">
        <v>4</v>
      </c>
      <c r="I108" s="53" t="n">
        <v>117</v>
      </c>
      <c r="J108" s="53" t="n">
        <v>5</v>
      </c>
      <c r="K108" s="53" t="n">
        <v>112</v>
      </c>
      <c r="L108" s="53" t="n">
        <v>5</v>
      </c>
      <c r="M108" s="63" t="n">
        <f aca="false">E108+G108+I108+K108</f>
        <v>439</v>
      </c>
      <c r="N108" s="54" t="n">
        <f aca="false">F108+H108+J108+L108</f>
        <v>18</v>
      </c>
      <c r="O108" s="55" t="n">
        <f aca="false">M108/N108</f>
        <v>24.3888888888889</v>
      </c>
      <c r="P108" s="55" t="n">
        <v>518</v>
      </c>
      <c r="Q108" s="55" t="n">
        <v>54</v>
      </c>
      <c r="R108" s="55" t="n">
        <v>9</v>
      </c>
      <c r="S108" s="53" t="n">
        <v>0</v>
      </c>
      <c r="T108" s="56" t="n">
        <v>12</v>
      </c>
      <c r="U108" s="53" t="n">
        <v>0</v>
      </c>
      <c r="V108" s="54" t="n">
        <f aca="false">M108+S108</f>
        <v>439</v>
      </c>
      <c r="W108" s="55" t="n">
        <v>47.5</v>
      </c>
      <c r="X108" s="55" t="n">
        <v>21</v>
      </c>
      <c r="Y108" s="55" t="n">
        <v>0</v>
      </c>
      <c r="Z108" s="55" t="n">
        <v>0</v>
      </c>
      <c r="AA108" s="55" t="n">
        <v>0</v>
      </c>
      <c r="AB108" s="55" t="n">
        <v>0</v>
      </c>
      <c r="AC108" s="55" t="n">
        <v>0</v>
      </c>
      <c r="AD108" s="55" t="n">
        <v>1</v>
      </c>
      <c r="AE108" s="55" t="n">
        <v>19</v>
      </c>
      <c r="AF108" s="55" t="n">
        <v>6.5</v>
      </c>
      <c r="AG108" s="55" t="n">
        <v>0</v>
      </c>
      <c r="AH108" s="57" t="n">
        <f aca="false">P108+W108+R108</f>
        <v>574.5</v>
      </c>
      <c r="AI108" s="58" t="n">
        <v>0</v>
      </c>
      <c r="AJ108" s="58" t="n">
        <v>0</v>
      </c>
      <c r="AK108" s="58" t="n">
        <v>0</v>
      </c>
      <c r="AL108" s="58" t="n">
        <v>0</v>
      </c>
      <c r="AM108" s="58" t="n">
        <f aca="false">AI108+AJ108+AK108+AL108</f>
        <v>0</v>
      </c>
      <c r="AN108" s="55" t="n">
        <v>0</v>
      </c>
      <c r="AO108" s="54" t="n">
        <f aca="false">V108+AM108</f>
        <v>439</v>
      </c>
      <c r="AP108" s="64" t="n">
        <f aca="false">AH108+AN108</f>
        <v>574.5</v>
      </c>
      <c r="AQ108" s="11" t="n">
        <v>596</v>
      </c>
      <c r="AR108" s="60" t="n">
        <f aca="false">AP108-AQ108</f>
        <v>-21.5</v>
      </c>
      <c r="AS108" s="11" t="n">
        <v>457</v>
      </c>
      <c r="AT108" s="61" t="n">
        <f aca="false">AO108-AS108</f>
        <v>-18</v>
      </c>
    </row>
    <row r="109" s="11" customFormat="true" ht="27.75" hidden="false" customHeight="true" outlineLevel="0" collapsed="false">
      <c r="A109" s="49" t="n">
        <v>103</v>
      </c>
      <c r="B109" s="50" t="s">
        <v>253</v>
      </c>
      <c r="C109" s="51" t="s">
        <v>254</v>
      </c>
      <c r="D109" s="52" t="s">
        <v>51</v>
      </c>
      <c r="E109" s="30" t="n">
        <v>110</v>
      </c>
      <c r="F109" s="30" t="n">
        <v>4</v>
      </c>
      <c r="G109" s="53" t="n">
        <v>141</v>
      </c>
      <c r="H109" s="53" t="n">
        <v>5</v>
      </c>
      <c r="I109" s="53" t="n">
        <v>133</v>
      </c>
      <c r="J109" s="53" t="n">
        <v>5</v>
      </c>
      <c r="K109" s="53" t="n">
        <v>112</v>
      </c>
      <c r="L109" s="53" t="n">
        <v>5</v>
      </c>
      <c r="M109" s="54" t="n">
        <f aca="false">E109+G109+I109+K109</f>
        <v>496</v>
      </c>
      <c r="N109" s="54" t="n">
        <f aca="false">F109+H109+J109+L109</f>
        <v>19</v>
      </c>
      <c r="O109" s="55" t="n">
        <f aca="false">M109/N109</f>
        <v>26.1052631578947</v>
      </c>
      <c r="P109" s="55" t="n">
        <v>547</v>
      </c>
      <c r="Q109" s="55" t="n">
        <v>57</v>
      </c>
      <c r="R109" s="55" t="n">
        <v>8</v>
      </c>
      <c r="S109" s="53" t="n">
        <v>0</v>
      </c>
      <c r="T109" s="56" t="n">
        <v>13</v>
      </c>
      <c r="U109" s="53" t="n">
        <v>0</v>
      </c>
      <c r="V109" s="54" t="n">
        <f aca="false">M109+S109</f>
        <v>496</v>
      </c>
      <c r="W109" s="55" t="n">
        <v>43</v>
      </c>
      <c r="X109" s="55" t="n">
        <v>21</v>
      </c>
      <c r="Y109" s="55" t="n">
        <v>0</v>
      </c>
      <c r="Z109" s="55" t="n">
        <v>0</v>
      </c>
      <c r="AA109" s="55" t="n">
        <v>0</v>
      </c>
      <c r="AB109" s="55" t="n">
        <v>0</v>
      </c>
      <c r="AC109" s="55" t="n">
        <v>0</v>
      </c>
      <c r="AD109" s="55" t="n">
        <v>1</v>
      </c>
      <c r="AE109" s="55" t="n">
        <v>15</v>
      </c>
      <c r="AF109" s="55" t="n">
        <v>6</v>
      </c>
      <c r="AG109" s="55" t="n">
        <v>0</v>
      </c>
      <c r="AH109" s="57" t="n">
        <f aca="false">P109+W109+R109</f>
        <v>598</v>
      </c>
      <c r="AI109" s="58" t="n">
        <v>0</v>
      </c>
      <c r="AJ109" s="58" t="n">
        <v>0</v>
      </c>
      <c r="AK109" s="58" t="n">
        <v>0</v>
      </c>
      <c r="AL109" s="58" t="n">
        <v>0</v>
      </c>
      <c r="AM109" s="58" t="n">
        <f aca="false">AI109+AJ109+AK109+AL109</f>
        <v>0</v>
      </c>
      <c r="AN109" s="55" t="n">
        <v>0</v>
      </c>
      <c r="AO109" s="54" t="n">
        <f aca="false">V109+AM109</f>
        <v>496</v>
      </c>
      <c r="AP109" s="59" t="n">
        <f aca="false">AH109+AN109</f>
        <v>598</v>
      </c>
      <c r="AQ109" s="11" t="n">
        <v>623</v>
      </c>
      <c r="AR109" s="60" t="n">
        <f aca="false">AP109-AQ109</f>
        <v>-25</v>
      </c>
      <c r="AS109" s="11" t="n">
        <v>513</v>
      </c>
      <c r="AT109" s="61" t="n">
        <f aca="false">AO109-AS109</f>
        <v>-17</v>
      </c>
    </row>
    <row r="110" s="11" customFormat="true" ht="28.5" hidden="false" customHeight="true" outlineLevel="0" collapsed="false">
      <c r="A110" s="49" t="n">
        <v>104</v>
      </c>
      <c r="B110" s="50" t="s">
        <v>255</v>
      </c>
      <c r="C110" s="51" t="s">
        <v>256</v>
      </c>
      <c r="D110" s="52" t="s">
        <v>51</v>
      </c>
      <c r="E110" s="30" t="n">
        <v>157</v>
      </c>
      <c r="F110" s="30" t="n">
        <v>6</v>
      </c>
      <c r="G110" s="53" t="n">
        <v>128</v>
      </c>
      <c r="H110" s="53" t="n">
        <v>5</v>
      </c>
      <c r="I110" s="53" t="n">
        <v>131</v>
      </c>
      <c r="J110" s="53" t="n">
        <v>5</v>
      </c>
      <c r="K110" s="53" t="n">
        <v>133</v>
      </c>
      <c r="L110" s="53" t="n">
        <v>5</v>
      </c>
      <c r="M110" s="54" t="n">
        <f aca="false">E110+G110+I110+K110</f>
        <v>549</v>
      </c>
      <c r="N110" s="54" t="n">
        <f aca="false">F110+H110+J110+L110</f>
        <v>21</v>
      </c>
      <c r="O110" s="55" t="n">
        <f aca="false">M110/N110</f>
        <v>26.1428571428571</v>
      </c>
      <c r="P110" s="55" t="n">
        <v>603</v>
      </c>
      <c r="Q110" s="55" t="n">
        <v>63</v>
      </c>
      <c r="R110" s="55" t="n">
        <v>9.5</v>
      </c>
      <c r="S110" s="53" t="n">
        <v>0</v>
      </c>
      <c r="T110" s="56" t="n">
        <v>13</v>
      </c>
      <c r="U110" s="53" t="n">
        <v>5</v>
      </c>
      <c r="V110" s="54" t="n">
        <f aca="false">M110+S110</f>
        <v>549</v>
      </c>
      <c r="W110" s="55" t="n">
        <v>47.5</v>
      </c>
      <c r="X110" s="55" t="n">
        <v>21</v>
      </c>
      <c r="Y110" s="55" t="n">
        <v>0</v>
      </c>
      <c r="Z110" s="55" t="n">
        <v>0</v>
      </c>
      <c r="AA110" s="55" t="n">
        <v>0</v>
      </c>
      <c r="AB110" s="55" t="n">
        <v>0</v>
      </c>
      <c r="AC110" s="55" t="n">
        <v>0</v>
      </c>
      <c r="AD110" s="55" t="n">
        <v>1</v>
      </c>
      <c r="AE110" s="55" t="n">
        <v>19</v>
      </c>
      <c r="AF110" s="55" t="n">
        <v>6.5</v>
      </c>
      <c r="AG110" s="55" t="n">
        <v>0</v>
      </c>
      <c r="AH110" s="57" t="n">
        <f aca="false">P110+W110+R110</f>
        <v>660</v>
      </c>
      <c r="AI110" s="58" t="n">
        <v>16</v>
      </c>
      <c r="AJ110" s="58" t="n">
        <v>26</v>
      </c>
      <c r="AK110" s="58" t="n">
        <v>22</v>
      </c>
      <c r="AL110" s="58" t="n">
        <v>32</v>
      </c>
      <c r="AM110" s="58" t="n">
        <f aca="false">AI110+AJ110+AK110+AL110</f>
        <v>96</v>
      </c>
      <c r="AN110" s="55" t="n">
        <v>223</v>
      </c>
      <c r="AO110" s="54" t="n">
        <f aca="false">V110+AM110</f>
        <v>645</v>
      </c>
      <c r="AP110" s="59" t="n">
        <f aca="false">AH110+AN110</f>
        <v>883</v>
      </c>
      <c r="AQ110" s="11" t="n">
        <v>892.5</v>
      </c>
      <c r="AR110" s="60" t="n">
        <f aca="false">AP110-AQ110</f>
        <v>-9.5</v>
      </c>
      <c r="AS110" s="11" t="n">
        <v>670</v>
      </c>
      <c r="AT110" s="61" t="n">
        <f aca="false">AO110-AS110</f>
        <v>-25</v>
      </c>
    </row>
    <row r="111" s="11" customFormat="true" ht="28.5" hidden="false" customHeight="true" outlineLevel="0" collapsed="false">
      <c r="A111" s="49" t="n">
        <v>105</v>
      </c>
      <c r="B111" s="50" t="s">
        <v>257</v>
      </c>
      <c r="C111" s="51" t="s">
        <v>258</v>
      </c>
      <c r="D111" s="52" t="s">
        <v>51</v>
      </c>
      <c r="E111" s="30" t="n">
        <v>172</v>
      </c>
      <c r="F111" s="30" t="n">
        <v>6</v>
      </c>
      <c r="G111" s="53" t="n">
        <v>172</v>
      </c>
      <c r="H111" s="53" t="n">
        <v>6</v>
      </c>
      <c r="I111" s="53" t="n">
        <v>180</v>
      </c>
      <c r="J111" s="53" t="n">
        <v>7</v>
      </c>
      <c r="K111" s="53" t="n">
        <v>189</v>
      </c>
      <c r="L111" s="53" t="n">
        <v>7</v>
      </c>
      <c r="M111" s="54" t="n">
        <f aca="false">E111+G111+I111+K111</f>
        <v>713</v>
      </c>
      <c r="N111" s="54" t="n">
        <f aca="false">F111+H111+J111+L111</f>
        <v>26</v>
      </c>
      <c r="O111" s="55" t="n">
        <f aca="false">M111/N111</f>
        <v>27.4230769230769</v>
      </c>
      <c r="P111" s="55" t="n">
        <v>748</v>
      </c>
      <c r="Q111" s="55" t="n">
        <v>78</v>
      </c>
      <c r="R111" s="55" t="n">
        <v>5.5</v>
      </c>
      <c r="S111" s="53" t="n">
        <v>0</v>
      </c>
      <c r="T111" s="56" t="n">
        <v>12</v>
      </c>
      <c r="U111" s="53" t="n">
        <v>21</v>
      </c>
      <c r="V111" s="54" t="n">
        <f aca="false">M111+S111</f>
        <v>713</v>
      </c>
      <c r="W111" s="55" t="n">
        <v>75</v>
      </c>
      <c r="X111" s="55" t="n">
        <v>21</v>
      </c>
      <c r="Y111" s="55" t="n">
        <v>20</v>
      </c>
      <c r="Z111" s="55" t="n">
        <v>0</v>
      </c>
      <c r="AA111" s="55" t="n">
        <v>0</v>
      </c>
      <c r="AB111" s="55" t="n">
        <v>1</v>
      </c>
      <c r="AC111" s="55" t="n">
        <v>0</v>
      </c>
      <c r="AD111" s="55" t="n">
        <v>1</v>
      </c>
      <c r="AE111" s="55" t="n">
        <v>24</v>
      </c>
      <c r="AF111" s="55" t="n">
        <v>8</v>
      </c>
      <c r="AG111" s="55" t="n">
        <v>0</v>
      </c>
      <c r="AH111" s="57" t="n">
        <f aca="false">P111+W111+R111</f>
        <v>828.5</v>
      </c>
      <c r="AI111" s="58" t="n">
        <v>0</v>
      </c>
      <c r="AJ111" s="58" t="n">
        <v>0</v>
      </c>
      <c r="AK111" s="58" t="n">
        <v>0</v>
      </c>
      <c r="AL111" s="58" t="n">
        <v>0</v>
      </c>
      <c r="AM111" s="58" t="n">
        <f aca="false">AI111+AJ111+AK111+AL111</f>
        <v>0</v>
      </c>
      <c r="AN111" s="55" t="n">
        <v>0</v>
      </c>
      <c r="AO111" s="54" t="n">
        <f aca="false">V111+AM111</f>
        <v>713</v>
      </c>
      <c r="AP111" s="59" t="n">
        <f aca="false">AH111+AN111</f>
        <v>828.5</v>
      </c>
      <c r="AQ111" s="11" t="n">
        <v>778</v>
      </c>
      <c r="AR111" s="60" t="n">
        <f aca="false">AP111-AQ111</f>
        <v>50.5</v>
      </c>
      <c r="AS111" s="11" t="n">
        <v>679</v>
      </c>
      <c r="AT111" s="61" t="n">
        <f aca="false">AO111-AS111</f>
        <v>34</v>
      </c>
    </row>
    <row r="112" s="11" customFormat="true" ht="28.5" hidden="false" customHeight="true" outlineLevel="0" collapsed="false">
      <c r="A112" s="49" t="n">
        <v>106</v>
      </c>
      <c r="B112" s="50" t="s">
        <v>259</v>
      </c>
      <c r="C112" s="51" t="s">
        <v>260</v>
      </c>
      <c r="D112" s="52" t="s">
        <v>51</v>
      </c>
      <c r="E112" s="30" t="n">
        <v>144</v>
      </c>
      <c r="F112" s="30" t="n">
        <v>5</v>
      </c>
      <c r="G112" s="53" t="n">
        <v>161</v>
      </c>
      <c r="H112" s="53" t="n">
        <v>6</v>
      </c>
      <c r="I112" s="53" t="n">
        <v>175</v>
      </c>
      <c r="J112" s="53" t="n">
        <v>7</v>
      </c>
      <c r="K112" s="53" t="n">
        <v>148</v>
      </c>
      <c r="L112" s="53" t="n">
        <v>6</v>
      </c>
      <c r="M112" s="54" t="n">
        <f aca="false">E112+G112+I112+K112</f>
        <v>628</v>
      </c>
      <c r="N112" s="54" t="n">
        <f aca="false">F112+H112+J112+L112</f>
        <v>24</v>
      </c>
      <c r="O112" s="55" t="n">
        <f aca="false">M112/N112</f>
        <v>26.1666666666667</v>
      </c>
      <c r="P112" s="55" t="n">
        <v>691</v>
      </c>
      <c r="Q112" s="55" t="n">
        <v>72</v>
      </c>
      <c r="R112" s="55" t="n">
        <v>1</v>
      </c>
      <c r="S112" s="53" t="n">
        <v>0</v>
      </c>
      <c r="T112" s="56" t="n">
        <v>12</v>
      </c>
      <c r="U112" s="53" t="n">
        <v>0</v>
      </c>
      <c r="V112" s="54" t="n">
        <f aca="false">M112+S112</f>
        <v>628</v>
      </c>
      <c r="W112" s="55" t="n">
        <v>48.5</v>
      </c>
      <c r="X112" s="55" t="n">
        <v>21</v>
      </c>
      <c r="Y112" s="55" t="n">
        <v>0</v>
      </c>
      <c r="Z112" s="55" t="n">
        <v>0</v>
      </c>
      <c r="AA112" s="55" t="n">
        <v>0</v>
      </c>
      <c r="AB112" s="55" t="n">
        <v>0</v>
      </c>
      <c r="AC112" s="55" t="n">
        <v>0</v>
      </c>
      <c r="AD112" s="55" t="n">
        <v>1</v>
      </c>
      <c r="AE112" s="55" t="n">
        <v>19</v>
      </c>
      <c r="AF112" s="55" t="n">
        <v>7.5</v>
      </c>
      <c r="AG112" s="55" t="n">
        <v>0</v>
      </c>
      <c r="AH112" s="57" t="n">
        <f aca="false">P112+W112+R112</f>
        <v>740.5</v>
      </c>
      <c r="AI112" s="58" t="n">
        <v>0</v>
      </c>
      <c r="AJ112" s="58" t="n">
        <v>0</v>
      </c>
      <c r="AK112" s="58" t="n">
        <v>0</v>
      </c>
      <c r="AL112" s="58" t="n">
        <v>0</v>
      </c>
      <c r="AM112" s="58" t="n">
        <f aca="false">AI112+AJ112+AK112+AL112</f>
        <v>0</v>
      </c>
      <c r="AN112" s="55" t="n">
        <v>0</v>
      </c>
      <c r="AO112" s="54" t="n">
        <f aca="false">V112+AM112</f>
        <v>628</v>
      </c>
      <c r="AP112" s="59" t="n">
        <f aca="false">AH112+AN112</f>
        <v>740.5</v>
      </c>
      <c r="AQ112" s="11" t="n">
        <v>748.5</v>
      </c>
      <c r="AR112" s="60" t="n">
        <f aca="false">AP112-AQ112</f>
        <v>-8</v>
      </c>
      <c r="AS112" s="11" t="n">
        <v>653</v>
      </c>
      <c r="AT112" s="61" t="n">
        <f aca="false">AO112-AS112</f>
        <v>-25</v>
      </c>
    </row>
    <row r="113" s="11" customFormat="true" ht="28.5" hidden="false" customHeight="true" outlineLevel="0" collapsed="false">
      <c r="A113" s="49" t="n">
        <v>107</v>
      </c>
      <c r="B113" s="50" t="s">
        <v>261</v>
      </c>
      <c r="C113" s="51" t="s">
        <v>262</v>
      </c>
      <c r="D113" s="52" t="s">
        <v>124</v>
      </c>
      <c r="E113" s="30" t="n">
        <v>180</v>
      </c>
      <c r="F113" s="30" t="n">
        <v>8</v>
      </c>
      <c r="G113" s="53" t="n">
        <v>170</v>
      </c>
      <c r="H113" s="53" t="n">
        <v>7</v>
      </c>
      <c r="I113" s="53" t="n">
        <v>158</v>
      </c>
      <c r="J113" s="53" t="n">
        <v>7</v>
      </c>
      <c r="K113" s="53" t="n">
        <v>160</v>
      </c>
      <c r="L113" s="53" t="n">
        <v>7</v>
      </c>
      <c r="M113" s="54" t="n">
        <f aca="false">E113+G113+I113+K113</f>
        <v>668</v>
      </c>
      <c r="N113" s="54" t="n">
        <f aca="false">F113+H113+J113+L113</f>
        <v>29</v>
      </c>
      <c r="O113" s="55" t="n">
        <f aca="false">M113/N113</f>
        <v>23.0344827586207</v>
      </c>
      <c r="P113" s="55" t="n">
        <v>833</v>
      </c>
      <c r="Q113" s="55" t="n">
        <v>87</v>
      </c>
      <c r="R113" s="55" t="n">
        <v>8</v>
      </c>
      <c r="S113" s="53" t="n">
        <v>0</v>
      </c>
      <c r="T113" s="56" t="n">
        <v>13</v>
      </c>
      <c r="U113" s="53" t="n">
        <v>0</v>
      </c>
      <c r="V113" s="54" t="n">
        <f aca="false">M113+S113</f>
        <v>668</v>
      </c>
      <c r="W113" s="55" t="n">
        <v>59.5</v>
      </c>
      <c r="X113" s="55" t="n">
        <v>21</v>
      </c>
      <c r="Y113" s="55" t="n">
        <v>0</v>
      </c>
      <c r="Z113" s="55" t="n">
        <v>0</v>
      </c>
      <c r="AA113" s="55" t="n">
        <v>0</v>
      </c>
      <c r="AB113" s="55" t="n">
        <v>0</v>
      </c>
      <c r="AC113" s="55" t="n">
        <v>4</v>
      </c>
      <c r="AD113" s="55" t="n">
        <v>1</v>
      </c>
      <c r="AE113" s="55" t="n">
        <v>23</v>
      </c>
      <c r="AF113" s="55" t="n">
        <v>10.5</v>
      </c>
      <c r="AG113" s="55" t="n">
        <v>0</v>
      </c>
      <c r="AH113" s="57" t="n">
        <f aca="false">P113+W113+R113</f>
        <v>900.5</v>
      </c>
      <c r="AI113" s="58" t="n">
        <v>0</v>
      </c>
      <c r="AJ113" s="58" t="n">
        <v>0</v>
      </c>
      <c r="AK113" s="58" t="n">
        <v>0</v>
      </c>
      <c r="AL113" s="58" t="n">
        <v>0</v>
      </c>
      <c r="AM113" s="58" t="n">
        <f aca="false">AI113+AJ113+AK113+AL113</f>
        <v>0</v>
      </c>
      <c r="AN113" s="55" t="n">
        <v>0</v>
      </c>
      <c r="AO113" s="54" t="n">
        <f aca="false">V113+AM113</f>
        <v>668</v>
      </c>
      <c r="AP113" s="59" t="n">
        <f aca="false">AH113+AN113</f>
        <v>900.5</v>
      </c>
      <c r="AQ113" s="11" t="n">
        <v>902</v>
      </c>
      <c r="AR113" s="60" t="n">
        <f aca="false">AP113-AQ113</f>
        <v>-1.5</v>
      </c>
      <c r="AS113" s="11" t="n">
        <v>666</v>
      </c>
      <c r="AT113" s="61" t="n">
        <f aca="false">AO113-AS113</f>
        <v>2</v>
      </c>
    </row>
    <row r="114" s="11" customFormat="true" ht="28.5" hidden="false" customHeight="true" outlineLevel="0" collapsed="false">
      <c r="A114" s="49" t="n">
        <v>108</v>
      </c>
      <c r="B114" s="50" t="s">
        <v>263</v>
      </c>
      <c r="C114" s="51" t="s">
        <v>264</v>
      </c>
      <c r="D114" s="52" t="s">
        <v>51</v>
      </c>
      <c r="E114" s="30" t="n">
        <v>133</v>
      </c>
      <c r="F114" s="30" t="n">
        <v>5</v>
      </c>
      <c r="G114" s="53" t="n">
        <v>122</v>
      </c>
      <c r="H114" s="53" t="n">
        <v>5</v>
      </c>
      <c r="I114" s="53" t="n">
        <v>117</v>
      </c>
      <c r="J114" s="53" t="n">
        <v>4</v>
      </c>
      <c r="K114" s="53" t="n">
        <v>137</v>
      </c>
      <c r="L114" s="53" t="n">
        <v>5</v>
      </c>
      <c r="M114" s="54" t="n">
        <f aca="false">E114+G114+I114+K114</f>
        <v>509</v>
      </c>
      <c r="N114" s="54" t="n">
        <f aca="false">F114+H114+J114+L114</f>
        <v>19</v>
      </c>
      <c r="O114" s="55" t="n">
        <f aca="false">M114/N114</f>
        <v>26.7894736842105</v>
      </c>
      <c r="P114" s="55" t="n">
        <v>546</v>
      </c>
      <c r="Q114" s="55" t="n">
        <v>57</v>
      </c>
      <c r="R114" s="55" t="n">
        <v>0</v>
      </c>
      <c r="S114" s="53" t="n">
        <v>20</v>
      </c>
      <c r="T114" s="56" t="n">
        <v>13</v>
      </c>
      <c r="U114" s="53" t="n">
        <v>13</v>
      </c>
      <c r="V114" s="54" t="n">
        <f aca="false">M114+S114</f>
        <v>529</v>
      </c>
      <c r="W114" s="55" t="n">
        <v>103</v>
      </c>
      <c r="X114" s="55" t="n">
        <v>21</v>
      </c>
      <c r="Y114" s="55" t="n">
        <v>20</v>
      </c>
      <c r="Z114" s="55" t="n">
        <v>0</v>
      </c>
      <c r="AA114" s="55" t="n">
        <v>35</v>
      </c>
      <c r="AB114" s="55" t="n">
        <v>1</v>
      </c>
      <c r="AC114" s="55" t="n">
        <v>0</v>
      </c>
      <c r="AD114" s="55" t="n">
        <v>0</v>
      </c>
      <c r="AE114" s="55" t="n">
        <v>20</v>
      </c>
      <c r="AF114" s="55" t="n">
        <v>6</v>
      </c>
      <c r="AG114" s="55" t="n">
        <v>0</v>
      </c>
      <c r="AH114" s="57" t="n">
        <f aca="false">P114+W114+R114</f>
        <v>649</v>
      </c>
      <c r="AI114" s="58" t="n">
        <v>0</v>
      </c>
      <c r="AJ114" s="58" t="n">
        <v>0</v>
      </c>
      <c r="AK114" s="58" t="n">
        <v>0</v>
      </c>
      <c r="AL114" s="58" t="n">
        <v>0</v>
      </c>
      <c r="AM114" s="58" t="n">
        <f aca="false">AI114+AJ114+AK114+AL114</f>
        <v>0</v>
      </c>
      <c r="AN114" s="55" t="n">
        <v>0</v>
      </c>
      <c r="AO114" s="54" t="n">
        <f aca="false">V114+AM114</f>
        <v>529</v>
      </c>
      <c r="AP114" s="59" t="n">
        <f aca="false">AH114+AN114</f>
        <v>649</v>
      </c>
      <c r="AQ114" s="11" t="n">
        <v>651.5</v>
      </c>
      <c r="AR114" s="60" t="n">
        <f aca="false">AP114-AQ114</f>
        <v>-2.5</v>
      </c>
      <c r="AS114" s="11" t="n">
        <v>517</v>
      </c>
      <c r="AT114" s="61" t="n">
        <f aca="false">AO114-AS114</f>
        <v>12</v>
      </c>
    </row>
    <row r="115" s="11" customFormat="true" ht="28.5" hidden="false" customHeight="true" outlineLevel="0" collapsed="false">
      <c r="A115" s="49" t="n">
        <v>109</v>
      </c>
      <c r="B115" s="50" t="s">
        <v>265</v>
      </c>
      <c r="C115" s="51" t="s">
        <v>266</v>
      </c>
      <c r="D115" s="52" t="s">
        <v>51</v>
      </c>
      <c r="E115" s="30" t="n">
        <v>106</v>
      </c>
      <c r="F115" s="30" t="n">
        <v>4</v>
      </c>
      <c r="G115" s="53" t="n">
        <v>122</v>
      </c>
      <c r="H115" s="53" t="n">
        <v>5</v>
      </c>
      <c r="I115" s="53" t="n">
        <v>123</v>
      </c>
      <c r="J115" s="53" t="n">
        <v>5</v>
      </c>
      <c r="K115" s="53" t="n">
        <v>123</v>
      </c>
      <c r="L115" s="53" t="n">
        <v>5</v>
      </c>
      <c r="M115" s="54" t="n">
        <f aca="false">E115+G115+I115+K115</f>
        <v>474</v>
      </c>
      <c r="N115" s="54" t="n">
        <f aca="false">F115+H115+J115+L115</f>
        <v>19</v>
      </c>
      <c r="O115" s="55" t="n">
        <f aca="false">M115/N115</f>
        <v>24.9473684210526</v>
      </c>
      <c r="P115" s="55" t="n">
        <v>547</v>
      </c>
      <c r="Q115" s="55" t="n">
        <v>57</v>
      </c>
      <c r="R115" s="55" t="n">
        <v>9.5</v>
      </c>
      <c r="S115" s="53" t="n">
        <v>0</v>
      </c>
      <c r="T115" s="56" t="n">
        <v>13</v>
      </c>
      <c r="U115" s="53" t="n">
        <v>0</v>
      </c>
      <c r="V115" s="54" t="n">
        <f aca="false">M115+S115</f>
        <v>474</v>
      </c>
      <c r="W115" s="55" t="n">
        <v>52</v>
      </c>
      <c r="X115" s="55" t="n">
        <v>21</v>
      </c>
      <c r="Y115" s="55" t="n">
        <v>0</v>
      </c>
      <c r="Z115" s="55" t="n">
        <v>0</v>
      </c>
      <c r="AA115" s="55" t="n">
        <v>0</v>
      </c>
      <c r="AB115" s="55" t="n">
        <v>1</v>
      </c>
      <c r="AC115" s="55" t="n">
        <v>0</v>
      </c>
      <c r="AD115" s="55" t="n">
        <v>1</v>
      </c>
      <c r="AE115" s="55" t="n">
        <v>23</v>
      </c>
      <c r="AF115" s="55" t="n">
        <v>6</v>
      </c>
      <c r="AG115" s="55" t="n">
        <v>0</v>
      </c>
      <c r="AH115" s="57" t="n">
        <f aca="false">P115+W115+R115</f>
        <v>608.5</v>
      </c>
      <c r="AI115" s="58" t="n">
        <v>14</v>
      </c>
      <c r="AJ115" s="58" t="n">
        <v>13</v>
      </c>
      <c r="AK115" s="58" t="n">
        <v>15</v>
      </c>
      <c r="AL115" s="58" t="n">
        <v>16</v>
      </c>
      <c r="AM115" s="58" t="n">
        <f aca="false">AI115+AJ115+AK115+AL115</f>
        <v>58</v>
      </c>
      <c r="AN115" s="55" t="n">
        <v>134.5</v>
      </c>
      <c r="AO115" s="54" t="n">
        <f aca="false">V115+AM115</f>
        <v>532</v>
      </c>
      <c r="AP115" s="59" t="n">
        <f aca="false">AH115+AN115</f>
        <v>743</v>
      </c>
      <c r="AQ115" s="11" t="n">
        <v>803</v>
      </c>
      <c r="AR115" s="60" t="n">
        <f aca="false">AP115-AQ115</f>
        <v>-60</v>
      </c>
      <c r="AS115" s="11" t="n">
        <v>599</v>
      </c>
      <c r="AT115" s="61" t="n">
        <f aca="false">AO115-AS115</f>
        <v>-67</v>
      </c>
    </row>
    <row r="116" s="11" customFormat="true" ht="28.5" hidden="false" customHeight="true" outlineLevel="0" collapsed="false">
      <c r="A116" s="49" t="n">
        <v>110</v>
      </c>
      <c r="B116" s="50" t="s">
        <v>267</v>
      </c>
      <c r="C116" s="65" t="s">
        <v>268</v>
      </c>
      <c r="D116" s="52" t="s">
        <v>51</v>
      </c>
      <c r="E116" s="30" t="n">
        <v>155</v>
      </c>
      <c r="F116" s="30" t="n">
        <v>6</v>
      </c>
      <c r="G116" s="53" t="n">
        <v>203</v>
      </c>
      <c r="H116" s="53" t="n">
        <v>7</v>
      </c>
      <c r="I116" s="53" t="n">
        <v>221</v>
      </c>
      <c r="J116" s="53" t="n">
        <v>8</v>
      </c>
      <c r="K116" s="53" t="n">
        <v>243</v>
      </c>
      <c r="L116" s="53" t="n">
        <v>9</v>
      </c>
      <c r="M116" s="54" t="n">
        <f aca="false">E116+G116+I116+K116</f>
        <v>822</v>
      </c>
      <c r="N116" s="54" t="n">
        <f aca="false">F116+H116+J116+L116</f>
        <v>30</v>
      </c>
      <c r="O116" s="55" t="n">
        <f aca="false">M116/N116</f>
        <v>27.4</v>
      </c>
      <c r="P116" s="55" t="n">
        <v>864</v>
      </c>
      <c r="Q116" s="55" t="n">
        <v>90</v>
      </c>
      <c r="R116" s="55" t="n">
        <v>6</v>
      </c>
      <c r="S116" s="53" t="n">
        <v>0</v>
      </c>
      <c r="T116" s="56" t="n">
        <v>0</v>
      </c>
      <c r="U116" s="53" t="n">
        <v>0</v>
      </c>
      <c r="V116" s="54" t="n">
        <f aca="false">M116+S116</f>
        <v>822</v>
      </c>
      <c r="W116" s="55" t="n">
        <v>39</v>
      </c>
      <c r="X116" s="55" t="n">
        <v>0</v>
      </c>
      <c r="Y116" s="55" t="n">
        <v>0</v>
      </c>
      <c r="Z116" s="55" t="n">
        <v>0</v>
      </c>
      <c r="AA116" s="55" t="n">
        <v>0</v>
      </c>
      <c r="AB116" s="55" t="n">
        <v>1</v>
      </c>
      <c r="AC116" s="55" t="n">
        <v>0</v>
      </c>
      <c r="AD116" s="55" t="n">
        <v>1</v>
      </c>
      <c r="AE116" s="55" t="n">
        <v>28</v>
      </c>
      <c r="AF116" s="55" t="n">
        <v>9</v>
      </c>
      <c r="AG116" s="55" t="n">
        <v>0</v>
      </c>
      <c r="AH116" s="57" t="n">
        <f aca="false">P116+W116+R116</f>
        <v>909</v>
      </c>
      <c r="AI116" s="58" t="n">
        <v>0</v>
      </c>
      <c r="AJ116" s="58" t="n">
        <v>0</v>
      </c>
      <c r="AK116" s="58" t="n">
        <v>0</v>
      </c>
      <c r="AL116" s="58" t="n">
        <v>0</v>
      </c>
      <c r="AM116" s="58" t="n">
        <f aca="false">AI116+AJ116+AK116+AL116</f>
        <v>0</v>
      </c>
      <c r="AN116" s="55" t="n">
        <v>0</v>
      </c>
      <c r="AO116" s="54" t="n">
        <f aca="false">V116+AM116</f>
        <v>822</v>
      </c>
      <c r="AP116" s="59" t="n">
        <f aca="false">AH116+AN116</f>
        <v>909</v>
      </c>
      <c r="AQ116" s="11" t="n">
        <v>1077</v>
      </c>
      <c r="AR116" s="60" t="n">
        <f aca="false">AP116-AQ116</f>
        <v>-168</v>
      </c>
      <c r="AS116" s="11" t="n">
        <v>983</v>
      </c>
      <c r="AT116" s="61" t="n">
        <f aca="false">AO116-AS116</f>
        <v>-161</v>
      </c>
    </row>
    <row r="117" s="11" customFormat="true" ht="28.5" hidden="false" customHeight="true" outlineLevel="0" collapsed="false">
      <c r="A117" s="49" t="n">
        <v>111</v>
      </c>
      <c r="B117" s="50" t="s">
        <v>269</v>
      </c>
      <c r="C117" s="65" t="s">
        <v>270</v>
      </c>
      <c r="D117" s="52" t="s">
        <v>51</v>
      </c>
      <c r="E117" s="30" t="n">
        <v>104</v>
      </c>
      <c r="F117" s="30" t="n">
        <v>4</v>
      </c>
      <c r="G117" s="53" t="n">
        <v>39</v>
      </c>
      <c r="H117" s="53" t="n">
        <v>2</v>
      </c>
      <c r="I117" s="53" t="n">
        <v>15</v>
      </c>
      <c r="J117" s="53" t="n">
        <v>1</v>
      </c>
      <c r="K117" s="53" t="n">
        <v>0</v>
      </c>
      <c r="L117" s="53" t="n">
        <v>0</v>
      </c>
      <c r="M117" s="54" t="n">
        <f aca="false">E117+G117+I117+K117</f>
        <v>158</v>
      </c>
      <c r="N117" s="54" t="n">
        <f aca="false">F117+H117+J117+L117</f>
        <v>7</v>
      </c>
      <c r="O117" s="55" t="n">
        <f aca="false">M117/N117</f>
        <v>22.5714285714286</v>
      </c>
      <c r="P117" s="55" t="n">
        <v>199</v>
      </c>
      <c r="Q117" s="55" t="n">
        <v>21</v>
      </c>
      <c r="R117" s="55" t="n">
        <v>3</v>
      </c>
      <c r="S117" s="53"/>
      <c r="T117" s="56" t="n">
        <v>0</v>
      </c>
      <c r="U117" s="53" t="n">
        <v>0</v>
      </c>
      <c r="V117" s="54" t="n">
        <f aca="false">M117+S117</f>
        <v>158</v>
      </c>
      <c r="W117" s="55" t="n">
        <v>5</v>
      </c>
      <c r="X117" s="55" t="n">
        <v>0</v>
      </c>
      <c r="Y117" s="55" t="n">
        <v>0</v>
      </c>
      <c r="Z117" s="55" t="n">
        <v>0</v>
      </c>
      <c r="AA117" s="55" t="n">
        <v>0</v>
      </c>
      <c r="AB117" s="55" t="n">
        <v>0</v>
      </c>
      <c r="AC117" s="55" t="n">
        <v>0</v>
      </c>
      <c r="AD117" s="55" t="n">
        <v>0</v>
      </c>
      <c r="AE117" s="55" t="n">
        <v>2</v>
      </c>
      <c r="AF117" s="55" t="n">
        <v>3</v>
      </c>
      <c r="AG117" s="55" t="n">
        <v>0</v>
      </c>
      <c r="AH117" s="57" t="n">
        <f aca="false">P117+W117+R117</f>
        <v>207</v>
      </c>
      <c r="AI117" s="58" t="n">
        <v>0</v>
      </c>
      <c r="AJ117" s="58" t="n">
        <v>0</v>
      </c>
      <c r="AK117" s="58" t="n">
        <v>0</v>
      </c>
      <c r="AL117" s="58" t="n">
        <v>0</v>
      </c>
      <c r="AM117" s="58" t="n">
        <f aca="false">AI117+AJ117+AK117+AL117</f>
        <v>0</v>
      </c>
      <c r="AN117" s="55" t="n">
        <v>0</v>
      </c>
      <c r="AO117" s="54" t="n">
        <f aca="false">V117+AM117</f>
        <v>158</v>
      </c>
      <c r="AP117" s="59" t="n">
        <f aca="false">AH117+AN117</f>
        <v>207</v>
      </c>
      <c r="AR117" s="60" t="n">
        <f aca="false">AP117-AQ117</f>
        <v>207</v>
      </c>
      <c r="AT117" s="61" t="n">
        <f aca="false">AO117-AS117</f>
        <v>158</v>
      </c>
    </row>
    <row r="118" s="11" customFormat="true" ht="28.5" hidden="false" customHeight="true" outlineLevel="0" collapsed="false">
      <c r="A118" s="49" t="n">
        <v>111</v>
      </c>
      <c r="B118" s="50" t="s">
        <v>271</v>
      </c>
      <c r="C118" s="65" t="s">
        <v>272</v>
      </c>
      <c r="D118" s="52" t="s">
        <v>51</v>
      </c>
      <c r="E118" s="30" t="n">
        <v>165</v>
      </c>
      <c r="F118" s="30" t="n">
        <v>6</v>
      </c>
      <c r="G118" s="53" t="n">
        <v>168</v>
      </c>
      <c r="H118" s="53" t="n">
        <v>6</v>
      </c>
      <c r="I118" s="53" t="n">
        <v>185</v>
      </c>
      <c r="J118" s="53" t="n">
        <v>7</v>
      </c>
      <c r="K118" s="53" t="n">
        <v>153</v>
      </c>
      <c r="L118" s="53" t="n">
        <v>6</v>
      </c>
      <c r="M118" s="54" t="n">
        <f aca="false">E118+G118+I118+K118</f>
        <v>671</v>
      </c>
      <c r="N118" s="54" t="n">
        <f aca="false">F118+H118+J118+L118</f>
        <v>25</v>
      </c>
      <c r="O118" s="55" t="n">
        <f aca="false">M118/N118</f>
        <v>26.84</v>
      </c>
      <c r="P118" s="55" t="n">
        <v>719</v>
      </c>
      <c r="Q118" s="55" t="n">
        <v>75</v>
      </c>
      <c r="R118" s="55" t="n">
        <v>0</v>
      </c>
      <c r="S118" s="53" t="n">
        <v>0</v>
      </c>
      <c r="T118" s="56" t="n">
        <v>13</v>
      </c>
      <c r="U118" s="53" t="n">
        <v>0</v>
      </c>
      <c r="V118" s="54" t="n">
        <f aca="false">M118+S118</f>
        <v>671</v>
      </c>
      <c r="W118" s="55" t="n">
        <v>48</v>
      </c>
      <c r="X118" s="55" t="n">
        <v>21</v>
      </c>
      <c r="Y118" s="55" t="n">
        <v>0</v>
      </c>
      <c r="Z118" s="55" t="n">
        <v>0</v>
      </c>
      <c r="AA118" s="55" t="n">
        <v>0</v>
      </c>
      <c r="AB118" s="55" t="n">
        <v>0</v>
      </c>
      <c r="AC118" s="55" t="n">
        <v>0</v>
      </c>
      <c r="AD118" s="55" t="n">
        <v>0</v>
      </c>
      <c r="AE118" s="55" t="n">
        <v>19</v>
      </c>
      <c r="AF118" s="55" t="n">
        <v>8</v>
      </c>
      <c r="AG118" s="55" t="n">
        <v>0</v>
      </c>
      <c r="AH118" s="57" t="n">
        <f aca="false">P118+W118+R118</f>
        <v>767</v>
      </c>
      <c r="AI118" s="58" t="n">
        <v>0</v>
      </c>
      <c r="AJ118" s="58" t="n">
        <v>0</v>
      </c>
      <c r="AK118" s="58" t="n">
        <v>0</v>
      </c>
      <c r="AL118" s="58" t="n">
        <v>0</v>
      </c>
      <c r="AM118" s="58" t="n">
        <f aca="false">AI118+AJ118+AK118+AL118</f>
        <v>0</v>
      </c>
      <c r="AN118" s="55" t="n">
        <v>0</v>
      </c>
      <c r="AO118" s="54" t="n">
        <f aca="false">V118+AM118</f>
        <v>671</v>
      </c>
      <c r="AP118" s="59" t="n">
        <f aca="false">AH118+AN118</f>
        <v>767</v>
      </c>
      <c r="AQ118" s="11" t="n">
        <v>736</v>
      </c>
      <c r="AR118" s="60" t="n">
        <f aca="false">AP118-AQ118</f>
        <v>31</v>
      </c>
      <c r="AS118" s="11" t="n">
        <v>634</v>
      </c>
      <c r="AT118" s="61" t="n">
        <f aca="false">AO118-AS118</f>
        <v>37</v>
      </c>
    </row>
    <row r="119" s="11" customFormat="true" ht="28.5" hidden="false" customHeight="true" outlineLevel="0" collapsed="false">
      <c r="A119" s="49" t="n">
        <v>112</v>
      </c>
      <c r="B119" s="50" t="s">
        <v>273</v>
      </c>
      <c r="C119" s="51" t="s">
        <v>274</v>
      </c>
      <c r="D119" s="52" t="s">
        <v>51</v>
      </c>
      <c r="E119" s="30" t="n">
        <v>137</v>
      </c>
      <c r="F119" s="30" t="n">
        <v>5</v>
      </c>
      <c r="G119" s="53" t="n">
        <v>102</v>
      </c>
      <c r="H119" s="53" t="n">
        <v>4</v>
      </c>
      <c r="I119" s="53" t="n">
        <v>102</v>
      </c>
      <c r="J119" s="53" t="n">
        <v>4</v>
      </c>
      <c r="K119" s="53" t="n">
        <v>113</v>
      </c>
      <c r="L119" s="53" t="n">
        <v>4</v>
      </c>
      <c r="M119" s="54" t="n">
        <f aca="false">E119+G119+I119+K119</f>
        <v>454</v>
      </c>
      <c r="N119" s="54" t="n">
        <f aca="false">F119+H119+J119+L119</f>
        <v>17</v>
      </c>
      <c r="O119" s="55" t="n">
        <f aca="false">M119/N119</f>
        <v>26.7058823529412</v>
      </c>
      <c r="P119" s="55" t="n">
        <v>488</v>
      </c>
      <c r="Q119" s="55" t="n">
        <v>51</v>
      </c>
      <c r="R119" s="55" t="n">
        <v>8.5</v>
      </c>
      <c r="S119" s="53" t="n">
        <v>0</v>
      </c>
      <c r="T119" s="56" t="n">
        <v>0</v>
      </c>
      <c r="U119" s="53" t="n">
        <v>0</v>
      </c>
      <c r="V119" s="54" t="n">
        <f aca="false">M119+S119</f>
        <v>454</v>
      </c>
      <c r="W119" s="55" t="n">
        <v>23</v>
      </c>
      <c r="X119" s="55" t="n">
        <v>0</v>
      </c>
      <c r="Y119" s="55" t="n">
        <v>0</v>
      </c>
      <c r="Z119" s="55" t="n">
        <v>0</v>
      </c>
      <c r="AA119" s="55" t="n">
        <v>0</v>
      </c>
      <c r="AB119" s="55" t="n">
        <v>0</v>
      </c>
      <c r="AC119" s="55" t="n">
        <v>0</v>
      </c>
      <c r="AD119" s="55" t="n">
        <v>1</v>
      </c>
      <c r="AE119" s="55" t="n">
        <v>16</v>
      </c>
      <c r="AF119" s="55" t="n">
        <v>6</v>
      </c>
      <c r="AG119" s="55" t="n">
        <v>0</v>
      </c>
      <c r="AH119" s="57" t="n">
        <f aca="false">P119+W119+R119</f>
        <v>519.5</v>
      </c>
      <c r="AI119" s="58" t="n">
        <v>0</v>
      </c>
      <c r="AJ119" s="58" t="n">
        <v>0</v>
      </c>
      <c r="AK119" s="58" t="n">
        <v>0</v>
      </c>
      <c r="AL119" s="58" t="n">
        <v>0</v>
      </c>
      <c r="AM119" s="58" t="n">
        <f aca="false">AI119+AJ119+AK119+AL119</f>
        <v>0</v>
      </c>
      <c r="AN119" s="55" t="n">
        <v>0</v>
      </c>
      <c r="AO119" s="54" t="n">
        <f aca="false">V119+AM119</f>
        <v>454</v>
      </c>
      <c r="AP119" s="59" t="n">
        <f aca="false">AH119+AN119</f>
        <v>519.5</v>
      </c>
      <c r="AQ119" s="11" t="n">
        <v>609.5</v>
      </c>
      <c r="AR119" s="60" t="n">
        <f aca="false">AP119-AQ119</f>
        <v>-90</v>
      </c>
      <c r="AS119" s="11" t="n">
        <v>509</v>
      </c>
      <c r="AT119" s="61" t="n">
        <f aca="false">AO119-AS119</f>
        <v>-55</v>
      </c>
    </row>
    <row r="120" s="11" customFormat="true" ht="28.5" hidden="false" customHeight="true" outlineLevel="0" collapsed="false">
      <c r="A120" s="49" t="n">
        <v>113</v>
      </c>
      <c r="B120" s="50" t="s">
        <v>275</v>
      </c>
      <c r="C120" s="51" t="s">
        <v>276</v>
      </c>
      <c r="D120" s="52" t="s">
        <v>51</v>
      </c>
      <c r="E120" s="30" t="n">
        <v>114</v>
      </c>
      <c r="F120" s="30" t="n">
        <v>4</v>
      </c>
      <c r="G120" s="53" t="n">
        <v>125</v>
      </c>
      <c r="H120" s="53" t="n">
        <v>5</v>
      </c>
      <c r="I120" s="53" t="n">
        <v>115</v>
      </c>
      <c r="J120" s="53" t="n">
        <v>4</v>
      </c>
      <c r="K120" s="53" t="n">
        <v>112</v>
      </c>
      <c r="L120" s="53" t="n">
        <v>4</v>
      </c>
      <c r="M120" s="54" t="n">
        <f aca="false">E120+G120+I120+K120</f>
        <v>466</v>
      </c>
      <c r="N120" s="54" t="n">
        <f aca="false">F120+H120+J120+L120</f>
        <v>17</v>
      </c>
      <c r="O120" s="55" t="n">
        <f aca="false">M120/N120</f>
        <v>27.4117647058824</v>
      </c>
      <c r="P120" s="55" t="n">
        <v>489</v>
      </c>
      <c r="Q120" s="55" t="n">
        <v>51</v>
      </c>
      <c r="R120" s="55" t="n">
        <v>1.5</v>
      </c>
      <c r="S120" s="53" t="n">
        <v>0</v>
      </c>
      <c r="T120" s="56" t="n">
        <v>13</v>
      </c>
      <c r="U120" s="53" t="n">
        <v>14</v>
      </c>
      <c r="V120" s="54" t="n">
        <f aca="false">M120+S120</f>
        <v>466</v>
      </c>
      <c r="W120" s="55" t="n">
        <v>84</v>
      </c>
      <c r="X120" s="55" t="n">
        <v>21</v>
      </c>
      <c r="Y120" s="55" t="n">
        <v>20</v>
      </c>
      <c r="Z120" s="55" t="n">
        <v>21</v>
      </c>
      <c r="AA120" s="55" t="n">
        <v>0</v>
      </c>
      <c r="AB120" s="55" t="n">
        <v>0</v>
      </c>
      <c r="AC120" s="55" t="n">
        <v>0</v>
      </c>
      <c r="AD120" s="55" t="n">
        <v>1</v>
      </c>
      <c r="AE120" s="55" t="n">
        <v>15</v>
      </c>
      <c r="AF120" s="55" t="n">
        <v>6</v>
      </c>
      <c r="AG120" s="55" t="n">
        <v>0</v>
      </c>
      <c r="AH120" s="57" t="n">
        <f aca="false">P120+W120+R120</f>
        <v>574.5</v>
      </c>
      <c r="AI120" s="58" t="n">
        <v>0</v>
      </c>
      <c r="AJ120" s="58" t="n">
        <v>0</v>
      </c>
      <c r="AK120" s="58" t="n">
        <v>0</v>
      </c>
      <c r="AL120" s="58" t="n">
        <v>0</v>
      </c>
      <c r="AM120" s="58" t="n">
        <f aca="false">AI120+AJ120+AK120+AL120</f>
        <v>0</v>
      </c>
      <c r="AN120" s="55" t="n">
        <v>0</v>
      </c>
      <c r="AO120" s="54" t="n">
        <f aca="false">V120+AM120</f>
        <v>466</v>
      </c>
      <c r="AP120" s="59" t="n">
        <f aca="false">AH120+AN120</f>
        <v>574.5</v>
      </c>
      <c r="AQ120" s="11" t="n">
        <v>577.5</v>
      </c>
      <c r="AR120" s="60" t="n">
        <f aca="false">AP120-AQ120</f>
        <v>-3</v>
      </c>
      <c r="AS120" s="11" t="n">
        <v>475</v>
      </c>
      <c r="AT120" s="61" t="n">
        <f aca="false">AO120-AS120</f>
        <v>-9</v>
      </c>
    </row>
    <row r="121" s="11" customFormat="true" ht="28.5" hidden="false" customHeight="true" outlineLevel="0" collapsed="false">
      <c r="A121" s="49" t="n">
        <v>114</v>
      </c>
      <c r="B121" s="50" t="s">
        <v>277</v>
      </c>
      <c r="C121" s="51" t="s">
        <v>278</v>
      </c>
      <c r="D121" s="52" t="s">
        <v>51</v>
      </c>
      <c r="E121" s="30" t="n">
        <v>100</v>
      </c>
      <c r="F121" s="30" t="n">
        <v>4</v>
      </c>
      <c r="G121" s="53" t="n">
        <v>103</v>
      </c>
      <c r="H121" s="53" t="n">
        <v>4</v>
      </c>
      <c r="I121" s="53" t="n">
        <v>111</v>
      </c>
      <c r="J121" s="53" t="n">
        <v>4</v>
      </c>
      <c r="K121" s="53" t="n">
        <v>95</v>
      </c>
      <c r="L121" s="53" t="n">
        <v>4</v>
      </c>
      <c r="M121" s="54" t="n">
        <f aca="false">E121+G121+I121+K121</f>
        <v>409</v>
      </c>
      <c r="N121" s="54" t="n">
        <f aca="false">F121+H121+J121+L121</f>
        <v>16</v>
      </c>
      <c r="O121" s="55" t="n">
        <f aca="false">M121/N121</f>
        <v>25.5625</v>
      </c>
      <c r="P121" s="55" t="n">
        <v>460</v>
      </c>
      <c r="Q121" s="55" t="n">
        <v>48</v>
      </c>
      <c r="R121" s="55" t="n">
        <v>2.5</v>
      </c>
      <c r="S121" s="53" t="n">
        <v>0</v>
      </c>
      <c r="T121" s="56" t="n">
        <v>13</v>
      </c>
      <c r="U121" s="53" t="n">
        <v>0</v>
      </c>
      <c r="V121" s="54" t="n">
        <f aca="false">M121+S121</f>
        <v>409</v>
      </c>
      <c r="W121" s="55" t="n">
        <v>40</v>
      </c>
      <c r="X121" s="55" t="n">
        <v>21</v>
      </c>
      <c r="Y121" s="55" t="n">
        <v>0</v>
      </c>
      <c r="Z121" s="55" t="n">
        <v>0</v>
      </c>
      <c r="AA121" s="55" t="n">
        <v>0</v>
      </c>
      <c r="AB121" s="55" t="n">
        <v>0</v>
      </c>
      <c r="AC121" s="55" t="n">
        <v>0</v>
      </c>
      <c r="AD121" s="55" t="n">
        <v>0</v>
      </c>
      <c r="AE121" s="55" t="n">
        <v>14</v>
      </c>
      <c r="AF121" s="55" t="n">
        <v>5</v>
      </c>
      <c r="AG121" s="55" t="n">
        <v>0</v>
      </c>
      <c r="AH121" s="57" t="n">
        <f aca="false">P121+W121+R121</f>
        <v>502.5</v>
      </c>
      <c r="AI121" s="58" t="n">
        <v>0</v>
      </c>
      <c r="AJ121" s="58" t="n">
        <v>0</v>
      </c>
      <c r="AK121" s="58" t="n">
        <v>0</v>
      </c>
      <c r="AL121" s="58" t="n">
        <v>0</v>
      </c>
      <c r="AM121" s="58" t="n">
        <f aca="false">AI121+AJ121+AK121+AL121</f>
        <v>0</v>
      </c>
      <c r="AN121" s="55" t="n">
        <v>0</v>
      </c>
      <c r="AO121" s="54" t="n">
        <f aca="false">V121+AM121</f>
        <v>409</v>
      </c>
      <c r="AP121" s="59" t="n">
        <f aca="false">AH121+AN121</f>
        <v>502.5</v>
      </c>
      <c r="AQ121" s="11" t="n">
        <v>508</v>
      </c>
      <c r="AR121" s="60" t="n">
        <f aca="false">AP121-AQ121</f>
        <v>-5.5</v>
      </c>
      <c r="AS121" s="11" t="n">
        <v>419</v>
      </c>
      <c r="AT121" s="61" t="n">
        <f aca="false">AO121-AS121</f>
        <v>-10</v>
      </c>
    </row>
    <row r="122" s="11" customFormat="true" ht="28.5" hidden="false" customHeight="true" outlineLevel="0" collapsed="false">
      <c r="A122" s="49" t="n">
        <v>115</v>
      </c>
      <c r="B122" s="50" t="s">
        <v>279</v>
      </c>
      <c r="C122" s="65" t="s">
        <v>280</v>
      </c>
      <c r="D122" s="52" t="s">
        <v>51</v>
      </c>
      <c r="E122" s="30" t="n">
        <v>118</v>
      </c>
      <c r="F122" s="30" t="n">
        <v>5</v>
      </c>
      <c r="G122" s="53" t="n">
        <v>98</v>
      </c>
      <c r="H122" s="53" t="n">
        <v>4</v>
      </c>
      <c r="I122" s="53" t="n">
        <v>109</v>
      </c>
      <c r="J122" s="53" t="n">
        <v>4</v>
      </c>
      <c r="K122" s="53" t="n">
        <v>137</v>
      </c>
      <c r="L122" s="53" t="n">
        <v>5</v>
      </c>
      <c r="M122" s="63" t="n">
        <f aca="false">E122+G122+I122+K122</f>
        <v>462</v>
      </c>
      <c r="N122" s="54" t="n">
        <f aca="false">F122+H122+J122+L122</f>
        <v>18</v>
      </c>
      <c r="O122" s="55" t="n">
        <f aca="false">M122/N122</f>
        <v>25.6666666666667</v>
      </c>
      <c r="P122" s="55" t="n">
        <v>517</v>
      </c>
      <c r="Q122" s="55" t="n">
        <v>54</v>
      </c>
      <c r="R122" s="55" t="n">
        <v>0</v>
      </c>
      <c r="S122" s="53" t="n">
        <v>0</v>
      </c>
      <c r="T122" s="56" t="n">
        <v>13</v>
      </c>
      <c r="U122" s="53" t="n">
        <v>0</v>
      </c>
      <c r="V122" s="54" t="n">
        <f aca="false">M122+S122</f>
        <v>462</v>
      </c>
      <c r="W122" s="55" t="n">
        <v>46</v>
      </c>
      <c r="X122" s="55" t="n">
        <v>21</v>
      </c>
      <c r="Y122" s="55" t="n">
        <v>0</v>
      </c>
      <c r="Z122" s="55" t="n">
        <v>0</v>
      </c>
      <c r="AA122" s="55" t="n">
        <v>0</v>
      </c>
      <c r="AB122" s="55" t="n">
        <v>0</v>
      </c>
      <c r="AC122" s="55" t="n">
        <v>0</v>
      </c>
      <c r="AD122" s="55" t="n">
        <v>1</v>
      </c>
      <c r="AE122" s="55" t="n">
        <v>18</v>
      </c>
      <c r="AF122" s="55" t="n">
        <v>6</v>
      </c>
      <c r="AG122" s="55" t="n">
        <v>0</v>
      </c>
      <c r="AH122" s="57" t="n">
        <f aca="false">P122+W122+R122</f>
        <v>563</v>
      </c>
      <c r="AI122" s="58" t="n">
        <v>0</v>
      </c>
      <c r="AJ122" s="58" t="n">
        <v>0</v>
      </c>
      <c r="AK122" s="58" t="n">
        <v>0</v>
      </c>
      <c r="AL122" s="58" t="n">
        <v>0</v>
      </c>
      <c r="AM122" s="58" t="n">
        <f aca="false">AI122+AJ122+AK122+AL122</f>
        <v>0</v>
      </c>
      <c r="AN122" s="55" t="n">
        <v>0</v>
      </c>
      <c r="AO122" s="54" t="n">
        <f aca="false">V122+AM122</f>
        <v>462</v>
      </c>
      <c r="AP122" s="64" t="n">
        <f aca="false">AH122+AN122</f>
        <v>563</v>
      </c>
      <c r="AQ122" s="11" t="n">
        <v>594</v>
      </c>
      <c r="AR122" s="60" t="n">
        <f aca="false">AP122-AQ122</f>
        <v>-31</v>
      </c>
      <c r="AS122" s="11" t="n">
        <v>492</v>
      </c>
      <c r="AT122" s="61" t="n">
        <f aca="false">AO122-AS122</f>
        <v>-30</v>
      </c>
    </row>
    <row r="123" s="11" customFormat="true" ht="28.5" hidden="false" customHeight="true" outlineLevel="0" collapsed="false">
      <c r="A123" s="49" t="n">
        <v>116</v>
      </c>
      <c r="B123" s="50" t="s">
        <v>281</v>
      </c>
      <c r="C123" s="51" t="s">
        <v>282</v>
      </c>
      <c r="D123" s="52" t="s">
        <v>51</v>
      </c>
      <c r="E123" s="30" t="n">
        <v>126</v>
      </c>
      <c r="F123" s="30" t="n">
        <v>5</v>
      </c>
      <c r="G123" s="53" t="n">
        <v>134</v>
      </c>
      <c r="H123" s="53" t="n">
        <v>5</v>
      </c>
      <c r="I123" s="53" t="n">
        <v>127</v>
      </c>
      <c r="J123" s="53" t="n">
        <v>5</v>
      </c>
      <c r="K123" s="53" t="n">
        <v>126</v>
      </c>
      <c r="L123" s="53" t="n">
        <v>5</v>
      </c>
      <c r="M123" s="54" t="n">
        <f aca="false">E123+G123+I123+K123</f>
        <v>513</v>
      </c>
      <c r="N123" s="54" t="n">
        <f aca="false">F123+H123+J123+L123</f>
        <v>20</v>
      </c>
      <c r="O123" s="55" t="n">
        <f aca="false">M123/N123</f>
        <v>25.65</v>
      </c>
      <c r="P123" s="55" t="n">
        <v>575</v>
      </c>
      <c r="Q123" s="55" t="n">
        <v>60</v>
      </c>
      <c r="R123" s="55" t="n">
        <v>2.5</v>
      </c>
      <c r="S123" s="53" t="n">
        <v>0</v>
      </c>
      <c r="T123" s="56" t="n">
        <v>13</v>
      </c>
      <c r="U123" s="53" t="n">
        <v>0</v>
      </c>
      <c r="V123" s="54" t="n">
        <f aca="false">M123+S123</f>
        <v>513</v>
      </c>
      <c r="W123" s="55" t="n">
        <v>44.5</v>
      </c>
      <c r="X123" s="55" t="n">
        <v>21</v>
      </c>
      <c r="Y123" s="55" t="n">
        <v>0</v>
      </c>
      <c r="Z123" s="55" t="n">
        <v>0</v>
      </c>
      <c r="AA123" s="55" t="n">
        <v>0</v>
      </c>
      <c r="AB123" s="55" t="n">
        <v>1</v>
      </c>
      <c r="AC123" s="55" t="n">
        <v>0</v>
      </c>
      <c r="AD123" s="55" t="n">
        <v>1</v>
      </c>
      <c r="AE123" s="55" t="n">
        <v>15</v>
      </c>
      <c r="AF123" s="55" t="n">
        <v>6.5</v>
      </c>
      <c r="AG123" s="55" t="n">
        <v>0</v>
      </c>
      <c r="AH123" s="57" t="n">
        <f aca="false">P123+W123+R123</f>
        <v>622</v>
      </c>
      <c r="AI123" s="58" t="n">
        <v>0</v>
      </c>
      <c r="AJ123" s="58" t="n">
        <v>0</v>
      </c>
      <c r="AK123" s="58" t="n">
        <v>0</v>
      </c>
      <c r="AL123" s="58" t="n">
        <v>0</v>
      </c>
      <c r="AM123" s="58" t="n">
        <f aca="false">AI123+AJ123+AK123+AL123</f>
        <v>0</v>
      </c>
      <c r="AN123" s="55" t="n">
        <v>0</v>
      </c>
      <c r="AO123" s="54" t="n">
        <f aca="false">V123+AM123</f>
        <v>513</v>
      </c>
      <c r="AP123" s="59" t="n">
        <f aca="false">AH123+AN123</f>
        <v>622</v>
      </c>
      <c r="AQ123" s="11" t="n">
        <v>619.5</v>
      </c>
      <c r="AR123" s="60" t="n">
        <f aca="false">AP123-AQ123</f>
        <v>2.5</v>
      </c>
      <c r="AS123" s="11" t="n">
        <v>519</v>
      </c>
      <c r="AT123" s="61" t="n">
        <f aca="false">AO123-AS123</f>
        <v>-6</v>
      </c>
    </row>
    <row r="124" s="11" customFormat="true" ht="28.5" hidden="false" customHeight="true" outlineLevel="0" collapsed="false">
      <c r="A124" s="49" t="n">
        <v>117</v>
      </c>
      <c r="B124" s="50" t="s">
        <v>283</v>
      </c>
      <c r="C124" s="51" t="s">
        <v>284</v>
      </c>
      <c r="D124" s="52" t="s">
        <v>48</v>
      </c>
      <c r="E124" s="30" t="n">
        <v>50</v>
      </c>
      <c r="F124" s="30" t="n">
        <v>2</v>
      </c>
      <c r="G124" s="53" t="n">
        <v>80</v>
      </c>
      <c r="H124" s="53" t="n">
        <v>3</v>
      </c>
      <c r="I124" s="53" t="n">
        <v>69</v>
      </c>
      <c r="J124" s="53" t="n">
        <v>3</v>
      </c>
      <c r="K124" s="53" t="n">
        <v>74</v>
      </c>
      <c r="L124" s="53" t="n">
        <v>3</v>
      </c>
      <c r="M124" s="54" t="n">
        <f aca="false">E124+G124+I124+K124</f>
        <v>273</v>
      </c>
      <c r="N124" s="54" t="n">
        <f aca="false">F124+H124+J124+L124</f>
        <v>11</v>
      </c>
      <c r="O124" s="55" t="n">
        <f aca="false">M124/N124</f>
        <v>24.8181818181818</v>
      </c>
      <c r="P124" s="55" t="n">
        <v>317</v>
      </c>
      <c r="Q124" s="55" t="n">
        <v>33</v>
      </c>
      <c r="R124" s="55" t="n">
        <v>13</v>
      </c>
      <c r="S124" s="53" t="n">
        <v>0</v>
      </c>
      <c r="T124" s="56" t="n">
        <v>0</v>
      </c>
      <c r="U124" s="53" t="n">
        <v>0</v>
      </c>
      <c r="V124" s="54" t="n">
        <f aca="false">M124+S124</f>
        <v>273</v>
      </c>
      <c r="W124" s="55" t="n">
        <v>15.5</v>
      </c>
      <c r="X124" s="55" t="n">
        <v>0</v>
      </c>
      <c r="Y124" s="55" t="n">
        <v>0</v>
      </c>
      <c r="Z124" s="55" t="n">
        <v>0</v>
      </c>
      <c r="AA124" s="55" t="n">
        <v>0</v>
      </c>
      <c r="AB124" s="55" t="n">
        <v>0</v>
      </c>
      <c r="AC124" s="55" t="n">
        <v>0</v>
      </c>
      <c r="AD124" s="55" t="n">
        <v>1</v>
      </c>
      <c r="AE124" s="55" t="n">
        <v>10</v>
      </c>
      <c r="AF124" s="55" t="n">
        <v>4.5</v>
      </c>
      <c r="AG124" s="55" t="n">
        <v>0</v>
      </c>
      <c r="AH124" s="57" t="n">
        <f aca="false">P124+W124+R124</f>
        <v>345.5</v>
      </c>
      <c r="AI124" s="58" t="n">
        <v>0</v>
      </c>
      <c r="AJ124" s="58" t="n">
        <v>0</v>
      </c>
      <c r="AK124" s="58" t="n">
        <v>0</v>
      </c>
      <c r="AL124" s="58" t="n">
        <v>0</v>
      </c>
      <c r="AM124" s="58" t="n">
        <f aca="false">AI124+AJ124+AK124+AL124</f>
        <v>0</v>
      </c>
      <c r="AN124" s="55" t="n">
        <v>0</v>
      </c>
      <c r="AO124" s="54" t="n">
        <f aca="false">V124+AM124</f>
        <v>273</v>
      </c>
      <c r="AP124" s="59" t="n">
        <f aca="false">AH124+AN124</f>
        <v>345.5</v>
      </c>
      <c r="AQ124" s="11" t="n">
        <v>396</v>
      </c>
      <c r="AR124" s="60" t="n">
        <f aca="false">AP124-AQ124</f>
        <v>-50.5</v>
      </c>
      <c r="AS124" s="11" t="n">
        <v>287</v>
      </c>
      <c r="AT124" s="61" t="n">
        <f aca="false">AO124-AS124</f>
        <v>-14</v>
      </c>
    </row>
    <row r="125" s="11" customFormat="true" ht="28.5" hidden="false" customHeight="true" outlineLevel="0" collapsed="false">
      <c r="A125" s="49" t="n">
        <v>118</v>
      </c>
      <c r="B125" s="50" t="s">
        <v>285</v>
      </c>
      <c r="C125" s="51" t="s">
        <v>286</v>
      </c>
      <c r="D125" s="52" t="s">
        <v>51</v>
      </c>
      <c r="E125" s="30" t="n">
        <v>140</v>
      </c>
      <c r="F125" s="30" t="n">
        <v>5</v>
      </c>
      <c r="G125" s="53" t="n">
        <v>142</v>
      </c>
      <c r="H125" s="53" t="n">
        <v>5</v>
      </c>
      <c r="I125" s="53" t="n">
        <v>156</v>
      </c>
      <c r="J125" s="53" t="n">
        <v>6</v>
      </c>
      <c r="K125" s="53" t="n">
        <v>149</v>
      </c>
      <c r="L125" s="53" t="n">
        <v>6</v>
      </c>
      <c r="M125" s="54" t="n">
        <f aca="false">E125+G125+I125+K125</f>
        <v>587</v>
      </c>
      <c r="N125" s="54" t="n">
        <f aca="false">F125+H125+J125+L125</f>
        <v>22</v>
      </c>
      <c r="O125" s="55" t="n">
        <f aca="false">M125/N125</f>
        <v>26.6818181818182</v>
      </c>
      <c r="P125" s="55" t="n">
        <v>633</v>
      </c>
      <c r="Q125" s="55" t="n">
        <v>66</v>
      </c>
      <c r="R125" s="55" t="n">
        <v>10</v>
      </c>
      <c r="S125" s="53" t="n">
        <v>0</v>
      </c>
      <c r="T125" s="56" t="n">
        <v>0</v>
      </c>
      <c r="U125" s="53" t="n">
        <v>0</v>
      </c>
      <c r="V125" s="54" t="n">
        <f aca="false">M125+S125</f>
        <v>587</v>
      </c>
      <c r="W125" s="55" t="n">
        <v>31</v>
      </c>
      <c r="X125" s="55" t="n">
        <v>0</v>
      </c>
      <c r="Y125" s="55" t="n">
        <v>0</v>
      </c>
      <c r="Z125" s="55" t="n">
        <v>0</v>
      </c>
      <c r="AA125" s="55" t="n">
        <v>0</v>
      </c>
      <c r="AB125" s="55" t="n">
        <v>0</v>
      </c>
      <c r="AC125" s="55" t="n">
        <v>0</v>
      </c>
      <c r="AD125" s="55" t="n">
        <v>1</v>
      </c>
      <c r="AE125" s="55" t="n">
        <v>23</v>
      </c>
      <c r="AF125" s="55" t="n">
        <v>7</v>
      </c>
      <c r="AG125" s="55" t="n">
        <v>0</v>
      </c>
      <c r="AH125" s="57" t="n">
        <f aca="false">P125+W125+R125</f>
        <v>674</v>
      </c>
      <c r="AI125" s="58" t="n">
        <v>0</v>
      </c>
      <c r="AJ125" s="58" t="n">
        <v>0</v>
      </c>
      <c r="AK125" s="58" t="n">
        <v>0</v>
      </c>
      <c r="AL125" s="58" t="n">
        <v>0</v>
      </c>
      <c r="AM125" s="58" t="n">
        <f aca="false">AI125+AJ125+AK125+AL125</f>
        <v>0</v>
      </c>
      <c r="AN125" s="55" t="n">
        <v>0</v>
      </c>
      <c r="AO125" s="54" t="n">
        <f aca="false">V125+AM125</f>
        <v>587</v>
      </c>
      <c r="AP125" s="59" t="n">
        <f aca="false">AH125+AN125</f>
        <v>674</v>
      </c>
      <c r="AQ125" s="11" t="n">
        <v>672.5</v>
      </c>
      <c r="AR125" s="60" t="n">
        <f aca="false">AP125-AQ125</f>
        <v>1.5</v>
      </c>
      <c r="AS125" s="11" t="n">
        <v>615</v>
      </c>
      <c r="AT125" s="61" t="n">
        <f aca="false">AO125-AS125</f>
        <v>-28</v>
      </c>
    </row>
    <row r="126" s="11" customFormat="true" ht="28.5" hidden="false" customHeight="true" outlineLevel="0" collapsed="false">
      <c r="A126" s="49" t="n">
        <v>119</v>
      </c>
      <c r="B126" s="50" t="s">
        <v>287</v>
      </c>
      <c r="C126" s="72" t="s">
        <v>288</v>
      </c>
      <c r="D126" s="52" t="s">
        <v>48</v>
      </c>
      <c r="E126" s="30" t="n">
        <v>138</v>
      </c>
      <c r="F126" s="30" t="n">
        <v>5</v>
      </c>
      <c r="G126" s="53" t="n">
        <v>120</v>
      </c>
      <c r="H126" s="53" t="n">
        <v>5</v>
      </c>
      <c r="I126" s="53" t="n">
        <v>126</v>
      </c>
      <c r="J126" s="53" t="n">
        <v>5</v>
      </c>
      <c r="K126" s="53" t="n">
        <v>95</v>
      </c>
      <c r="L126" s="53" t="n">
        <v>4</v>
      </c>
      <c r="M126" s="54" t="n">
        <f aca="false">E126+G126+I126+K126</f>
        <v>479</v>
      </c>
      <c r="N126" s="54" t="n">
        <f aca="false">F126+H126+J126+L126</f>
        <v>19</v>
      </c>
      <c r="O126" s="55" t="n">
        <f aca="false">M126/N126</f>
        <v>25.2105263157895</v>
      </c>
      <c r="P126" s="55" t="n">
        <v>546</v>
      </c>
      <c r="Q126" s="55" t="n">
        <v>57</v>
      </c>
      <c r="R126" s="55" t="n">
        <v>16</v>
      </c>
      <c r="S126" s="53" t="n">
        <v>0</v>
      </c>
      <c r="T126" s="56" t="n">
        <v>13</v>
      </c>
      <c r="U126" s="53" t="n">
        <v>16</v>
      </c>
      <c r="V126" s="54" t="n">
        <f aca="false">M126+S126</f>
        <v>479</v>
      </c>
      <c r="W126" s="55" t="n">
        <v>68</v>
      </c>
      <c r="X126" s="55" t="n">
        <v>21</v>
      </c>
      <c r="Y126" s="55" t="n">
        <v>20</v>
      </c>
      <c r="Z126" s="55" t="n">
        <v>0</v>
      </c>
      <c r="AA126" s="55" t="n">
        <v>0</v>
      </c>
      <c r="AB126" s="55" t="n">
        <v>0</v>
      </c>
      <c r="AC126" s="55" t="n">
        <v>0</v>
      </c>
      <c r="AD126" s="55" t="n">
        <v>1</v>
      </c>
      <c r="AE126" s="55" t="n">
        <v>19</v>
      </c>
      <c r="AF126" s="55" t="n">
        <v>7</v>
      </c>
      <c r="AG126" s="55" t="n">
        <v>0</v>
      </c>
      <c r="AH126" s="57" t="n">
        <f aca="false">P126+W126+R126</f>
        <v>630</v>
      </c>
      <c r="AI126" s="58" t="n">
        <v>0</v>
      </c>
      <c r="AJ126" s="58" t="n">
        <v>0</v>
      </c>
      <c r="AK126" s="58" t="n">
        <v>0</v>
      </c>
      <c r="AL126" s="58" t="n">
        <v>0</v>
      </c>
      <c r="AM126" s="58" t="n">
        <f aca="false">AI126+AJ126+AK126+AL126</f>
        <v>0</v>
      </c>
      <c r="AN126" s="55" t="n">
        <v>0</v>
      </c>
      <c r="AO126" s="54" t="n">
        <f aca="false">V126+AM126</f>
        <v>479</v>
      </c>
      <c r="AP126" s="59" t="n">
        <f aca="false">AH126+AN126</f>
        <v>630</v>
      </c>
      <c r="AQ126" s="11" t="n">
        <v>590</v>
      </c>
      <c r="AR126" s="60" t="n">
        <f aca="false">AP126-AQ126</f>
        <v>40</v>
      </c>
      <c r="AS126" s="11" t="n">
        <v>443</v>
      </c>
      <c r="AT126" s="61" t="n">
        <f aca="false">AO126-AS126</f>
        <v>36</v>
      </c>
    </row>
    <row r="127" s="11" customFormat="true" ht="28.5" hidden="false" customHeight="true" outlineLevel="0" collapsed="false">
      <c r="A127" s="49" t="n">
        <v>120</v>
      </c>
      <c r="B127" s="50" t="s">
        <v>289</v>
      </c>
      <c r="C127" s="51" t="s">
        <v>290</v>
      </c>
      <c r="D127" s="52" t="s">
        <v>51</v>
      </c>
      <c r="E127" s="30" t="n">
        <v>152</v>
      </c>
      <c r="F127" s="30" t="n">
        <v>6</v>
      </c>
      <c r="G127" s="53" t="n">
        <v>130</v>
      </c>
      <c r="H127" s="53" t="n">
        <v>5</v>
      </c>
      <c r="I127" s="53" t="n">
        <v>130</v>
      </c>
      <c r="J127" s="53" t="n">
        <v>5</v>
      </c>
      <c r="K127" s="53" t="n">
        <v>153</v>
      </c>
      <c r="L127" s="53" t="n">
        <v>6</v>
      </c>
      <c r="M127" s="54" t="n">
        <f aca="false">E127+G127+I127+K127</f>
        <v>565</v>
      </c>
      <c r="N127" s="54" t="n">
        <f aca="false">F127+H127+J127+L127</f>
        <v>22</v>
      </c>
      <c r="O127" s="55" t="n">
        <f aca="false">M127/N127</f>
        <v>25.6818181818182</v>
      </c>
      <c r="P127" s="55" t="n">
        <v>632</v>
      </c>
      <c r="Q127" s="55" t="n">
        <v>66</v>
      </c>
      <c r="R127" s="55" t="n">
        <v>10</v>
      </c>
      <c r="S127" s="53" t="n">
        <v>0</v>
      </c>
      <c r="T127" s="56" t="n">
        <v>13</v>
      </c>
      <c r="U127" s="53" t="n">
        <v>0</v>
      </c>
      <c r="V127" s="54" t="n">
        <f aca="false">M127+S127</f>
        <v>565</v>
      </c>
      <c r="W127" s="55" t="n">
        <v>47</v>
      </c>
      <c r="X127" s="55" t="n">
        <v>21</v>
      </c>
      <c r="Y127" s="55" t="n">
        <v>0</v>
      </c>
      <c r="Z127" s="55" t="n">
        <v>0</v>
      </c>
      <c r="AA127" s="55" t="n">
        <v>0</v>
      </c>
      <c r="AB127" s="55" t="n">
        <v>0</v>
      </c>
      <c r="AC127" s="55" t="n">
        <v>0</v>
      </c>
      <c r="AD127" s="55" t="n">
        <v>0</v>
      </c>
      <c r="AE127" s="55" t="n">
        <v>19</v>
      </c>
      <c r="AF127" s="55" t="n">
        <v>7</v>
      </c>
      <c r="AG127" s="55" t="n">
        <v>0</v>
      </c>
      <c r="AH127" s="57" t="n">
        <f aca="false">P127+W127+R127</f>
        <v>689</v>
      </c>
      <c r="AI127" s="58" t="n">
        <v>15</v>
      </c>
      <c r="AJ127" s="58" t="n">
        <v>15</v>
      </c>
      <c r="AK127" s="58" t="n">
        <v>16</v>
      </c>
      <c r="AL127" s="58" t="n">
        <v>16</v>
      </c>
      <c r="AM127" s="58" t="n">
        <f aca="false">AI127+AJ127+AK127+AL127</f>
        <v>62</v>
      </c>
      <c r="AN127" s="55" t="n">
        <v>134.5</v>
      </c>
      <c r="AO127" s="54" t="n">
        <f aca="false">V127+AM127</f>
        <v>627</v>
      </c>
      <c r="AP127" s="59" t="n">
        <f aca="false">AH127+AN127</f>
        <v>823.5</v>
      </c>
      <c r="AQ127" s="11" t="n">
        <v>794</v>
      </c>
      <c r="AR127" s="60" t="n">
        <f aca="false">AP127-AQ127</f>
        <v>29.5</v>
      </c>
      <c r="AS127" s="11" t="n">
        <v>620</v>
      </c>
      <c r="AT127" s="61" t="n">
        <f aca="false">AO127-AS127</f>
        <v>7</v>
      </c>
    </row>
    <row r="128" s="11" customFormat="true" ht="28.5" hidden="false" customHeight="true" outlineLevel="0" collapsed="false">
      <c r="A128" s="49" t="n">
        <v>121</v>
      </c>
      <c r="B128" s="50" t="s">
        <v>291</v>
      </c>
      <c r="C128" s="51" t="s">
        <v>292</v>
      </c>
      <c r="D128" s="52" t="s">
        <v>51</v>
      </c>
      <c r="E128" s="30" t="n">
        <v>62</v>
      </c>
      <c r="F128" s="30" t="n">
        <v>3</v>
      </c>
      <c r="G128" s="53" t="n">
        <v>71</v>
      </c>
      <c r="H128" s="53" t="n">
        <v>3</v>
      </c>
      <c r="I128" s="53" t="n">
        <v>84</v>
      </c>
      <c r="J128" s="53" t="n">
        <v>3</v>
      </c>
      <c r="K128" s="53" t="n">
        <v>99</v>
      </c>
      <c r="L128" s="53" t="n">
        <v>4</v>
      </c>
      <c r="M128" s="54" t="n">
        <f aca="false">E128+G128+I128+K128</f>
        <v>316</v>
      </c>
      <c r="N128" s="54" t="n">
        <f aca="false">F128+H128+J128+L128</f>
        <v>13</v>
      </c>
      <c r="O128" s="55" t="n">
        <f aca="false">M128/N128</f>
        <v>24.3076923076923</v>
      </c>
      <c r="P128" s="55" t="n">
        <v>374</v>
      </c>
      <c r="Q128" s="55" t="n">
        <v>39</v>
      </c>
      <c r="R128" s="55" t="n">
        <v>5</v>
      </c>
      <c r="S128" s="53" t="n">
        <v>0</v>
      </c>
      <c r="T128" s="56" t="n">
        <v>0</v>
      </c>
      <c r="U128" s="53" t="n">
        <v>0</v>
      </c>
      <c r="V128" s="54" t="n">
        <f aca="false">M128+S128</f>
        <v>316</v>
      </c>
      <c r="W128" s="55" t="n">
        <v>16</v>
      </c>
      <c r="X128" s="55" t="n">
        <v>0</v>
      </c>
      <c r="Y128" s="55" t="n">
        <v>0</v>
      </c>
      <c r="Z128" s="55" t="n">
        <v>0</v>
      </c>
      <c r="AA128" s="55" t="n">
        <v>0</v>
      </c>
      <c r="AB128" s="55" t="n">
        <v>1</v>
      </c>
      <c r="AC128" s="55" t="n">
        <v>0</v>
      </c>
      <c r="AD128" s="55" t="n">
        <v>0</v>
      </c>
      <c r="AE128" s="55" t="n">
        <v>10</v>
      </c>
      <c r="AF128" s="55" t="n">
        <v>5</v>
      </c>
      <c r="AG128" s="55" t="n">
        <v>0</v>
      </c>
      <c r="AH128" s="57" t="n">
        <f aca="false">P128+W128+R128</f>
        <v>395</v>
      </c>
      <c r="AI128" s="58" t="n">
        <v>0</v>
      </c>
      <c r="AJ128" s="58" t="n">
        <v>0</v>
      </c>
      <c r="AK128" s="58" t="n">
        <v>0</v>
      </c>
      <c r="AL128" s="58" t="n">
        <v>0</v>
      </c>
      <c r="AM128" s="58" t="n">
        <f aca="false">AI128+AJ128+AK128+AL128</f>
        <v>0</v>
      </c>
      <c r="AN128" s="55" t="n">
        <v>0</v>
      </c>
      <c r="AO128" s="54" t="n">
        <f aca="false">V128+AM128</f>
        <v>316</v>
      </c>
      <c r="AP128" s="59" t="n">
        <f aca="false">AH128+AN128</f>
        <v>395</v>
      </c>
      <c r="AQ128" s="11" t="n">
        <v>396</v>
      </c>
      <c r="AR128" s="60" t="n">
        <f aca="false">AP128-AQ128</f>
        <v>-1</v>
      </c>
      <c r="AS128" s="11" t="n">
        <v>319</v>
      </c>
      <c r="AT128" s="61" t="n">
        <f aca="false">AO128-AS128</f>
        <v>-3</v>
      </c>
    </row>
    <row r="129" s="11" customFormat="true" ht="28.5" hidden="false" customHeight="true" outlineLevel="0" collapsed="false">
      <c r="A129" s="49" t="n">
        <v>122</v>
      </c>
      <c r="B129" s="50" t="s">
        <v>293</v>
      </c>
      <c r="C129" s="51" t="s">
        <v>294</v>
      </c>
      <c r="D129" s="52" t="s">
        <v>51</v>
      </c>
      <c r="E129" s="30" t="n">
        <v>203</v>
      </c>
      <c r="F129" s="30" t="n">
        <v>7</v>
      </c>
      <c r="G129" s="53" t="n">
        <v>193</v>
      </c>
      <c r="H129" s="53" t="n">
        <v>7</v>
      </c>
      <c r="I129" s="53" t="n">
        <v>187</v>
      </c>
      <c r="J129" s="53" t="n">
        <v>7</v>
      </c>
      <c r="K129" s="53" t="n">
        <v>194</v>
      </c>
      <c r="L129" s="53" t="n">
        <v>7</v>
      </c>
      <c r="M129" s="54" t="n">
        <f aca="false">E129+G129+I129+K129</f>
        <v>777</v>
      </c>
      <c r="N129" s="54" t="n">
        <f aca="false">F129+H129+J129+L129</f>
        <v>28</v>
      </c>
      <c r="O129" s="55" t="n">
        <f aca="false">M129/N129</f>
        <v>27.75</v>
      </c>
      <c r="P129" s="55" t="n">
        <v>805</v>
      </c>
      <c r="Q129" s="55" t="n">
        <v>84</v>
      </c>
      <c r="R129" s="55" t="n">
        <v>13</v>
      </c>
      <c r="S129" s="53" t="n">
        <v>0</v>
      </c>
      <c r="T129" s="56" t="n">
        <v>13</v>
      </c>
      <c r="U129" s="53" t="n">
        <v>0</v>
      </c>
      <c r="V129" s="54" t="n">
        <f aca="false">M129+S129</f>
        <v>777</v>
      </c>
      <c r="W129" s="55" t="n">
        <v>57.5</v>
      </c>
      <c r="X129" s="55" t="n">
        <v>21</v>
      </c>
      <c r="Y129" s="55" t="n">
        <v>0</v>
      </c>
      <c r="Z129" s="55" t="n">
        <v>0</v>
      </c>
      <c r="AA129" s="55" t="n">
        <v>0</v>
      </c>
      <c r="AB129" s="55" t="n">
        <v>0</v>
      </c>
      <c r="AC129" s="55" t="n">
        <v>0</v>
      </c>
      <c r="AD129" s="55" t="n">
        <v>1</v>
      </c>
      <c r="AE129" s="55" t="n">
        <v>27</v>
      </c>
      <c r="AF129" s="55" t="n">
        <v>8.5</v>
      </c>
      <c r="AG129" s="55" t="n">
        <v>0</v>
      </c>
      <c r="AH129" s="57" t="n">
        <f aca="false">P129+W129+R129</f>
        <v>875.5</v>
      </c>
      <c r="AI129" s="58" t="n">
        <v>16</v>
      </c>
      <c r="AJ129" s="58" t="n">
        <v>26</v>
      </c>
      <c r="AK129" s="58" t="n">
        <v>22</v>
      </c>
      <c r="AL129" s="58" t="n">
        <v>23</v>
      </c>
      <c r="AM129" s="58" t="n">
        <f aca="false">AI129+AJ129+AK129+AL129</f>
        <v>87</v>
      </c>
      <c r="AN129" s="55" t="n">
        <v>223</v>
      </c>
      <c r="AO129" s="54" t="n">
        <f aca="false">V129+AM129</f>
        <v>864</v>
      </c>
      <c r="AP129" s="59" t="n">
        <f aca="false">AH129+AN129</f>
        <v>1098.5</v>
      </c>
      <c r="AQ129" s="11" t="n">
        <v>1086.5</v>
      </c>
      <c r="AR129" s="60" t="n">
        <f aca="false">AP129-AQ129</f>
        <v>12</v>
      </c>
      <c r="AS129" s="11" t="n">
        <v>856</v>
      </c>
      <c r="AT129" s="61" t="n">
        <f aca="false">AO129-AS129</f>
        <v>8</v>
      </c>
    </row>
    <row r="130" s="11" customFormat="true" ht="28.5" hidden="false" customHeight="true" outlineLevel="0" collapsed="false">
      <c r="A130" s="49" t="n">
        <v>123</v>
      </c>
      <c r="B130" s="50" t="s">
        <v>295</v>
      </c>
      <c r="C130" s="51" t="s">
        <v>296</v>
      </c>
      <c r="D130" s="52" t="s">
        <v>51</v>
      </c>
      <c r="E130" s="30" t="n">
        <v>132</v>
      </c>
      <c r="F130" s="30" t="n">
        <v>5</v>
      </c>
      <c r="G130" s="53" t="n">
        <v>114</v>
      </c>
      <c r="H130" s="53" t="n">
        <v>5</v>
      </c>
      <c r="I130" s="53" t="n">
        <v>112</v>
      </c>
      <c r="J130" s="53" t="n">
        <v>4</v>
      </c>
      <c r="K130" s="53" t="n">
        <v>165</v>
      </c>
      <c r="L130" s="53" t="n">
        <v>6</v>
      </c>
      <c r="M130" s="54" t="n">
        <f aca="false">E130+G130+I130+K130</f>
        <v>523</v>
      </c>
      <c r="N130" s="54" t="n">
        <f aca="false">F130+H130+J130+L130</f>
        <v>20</v>
      </c>
      <c r="O130" s="55" t="n">
        <f aca="false">M130/N130</f>
        <v>26.15</v>
      </c>
      <c r="P130" s="55" t="n">
        <v>575</v>
      </c>
      <c r="Q130" s="55" t="n">
        <v>60</v>
      </c>
      <c r="R130" s="55" t="n">
        <v>1</v>
      </c>
      <c r="S130" s="53" t="n">
        <v>0</v>
      </c>
      <c r="T130" s="56" t="n">
        <v>12</v>
      </c>
      <c r="U130" s="53" t="n">
        <v>0</v>
      </c>
      <c r="V130" s="54" t="n">
        <f aca="false">M130+S130</f>
        <v>523</v>
      </c>
      <c r="W130" s="55" t="n">
        <v>48.5</v>
      </c>
      <c r="X130" s="55" t="n">
        <v>21</v>
      </c>
      <c r="Y130" s="55" t="n">
        <v>0</v>
      </c>
      <c r="Z130" s="55" t="n">
        <v>0</v>
      </c>
      <c r="AA130" s="55" t="n">
        <v>0</v>
      </c>
      <c r="AB130" s="55" t="n">
        <v>2</v>
      </c>
      <c r="AC130" s="55" t="n">
        <v>0</v>
      </c>
      <c r="AD130" s="55" t="n">
        <v>1</v>
      </c>
      <c r="AE130" s="55" t="n">
        <v>18</v>
      </c>
      <c r="AF130" s="55" t="n">
        <v>6.5</v>
      </c>
      <c r="AG130" s="55" t="n">
        <v>0</v>
      </c>
      <c r="AH130" s="57" t="n">
        <f aca="false">P130+W130+R130</f>
        <v>624.5</v>
      </c>
      <c r="AI130" s="58" t="n">
        <v>0</v>
      </c>
      <c r="AJ130" s="58" t="n">
        <v>0</v>
      </c>
      <c r="AK130" s="58" t="n">
        <v>0</v>
      </c>
      <c r="AL130" s="58" t="n">
        <v>0</v>
      </c>
      <c r="AM130" s="58" t="n">
        <f aca="false">AI130+AJ130+AK130+AL130</f>
        <v>0</v>
      </c>
      <c r="AN130" s="55" t="n">
        <v>0</v>
      </c>
      <c r="AO130" s="54" t="n">
        <f aca="false">V130+AM130</f>
        <v>523</v>
      </c>
      <c r="AP130" s="59" t="n">
        <f aca="false">AH130+AN130</f>
        <v>624.5</v>
      </c>
      <c r="AQ130" s="11" t="n">
        <v>603</v>
      </c>
      <c r="AR130" s="60" t="n">
        <f aca="false">AP130-AQ130</f>
        <v>21.5</v>
      </c>
      <c r="AS130" s="11" t="n">
        <v>514</v>
      </c>
      <c r="AT130" s="61" t="n">
        <f aca="false">AO130-AS130</f>
        <v>9</v>
      </c>
    </row>
    <row r="131" s="11" customFormat="true" ht="28.5" hidden="false" customHeight="true" outlineLevel="0" collapsed="false">
      <c r="A131" s="49" t="n">
        <v>124</v>
      </c>
      <c r="B131" s="50" t="s">
        <v>297</v>
      </c>
      <c r="C131" s="51" t="s">
        <v>298</v>
      </c>
      <c r="D131" s="52" t="s">
        <v>51</v>
      </c>
      <c r="E131" s="30" t="n">
        <v>187</v>
      </c>
      <c r="F131" s="30" t="n">
        <v>7</v>
      </c>
      <c r="G131" s="53" t="n">
        <v>173</v>
      </c>
      <c r="H131" s="53" t="n">
        <v>6</v>
      </c>
      <c r="I131" s="53" t="n">
        <v>160</v>
      </c>
      <c r="J131" s="53" t="n">
        <v>6</v>
      </c>
      <c r="K131" s="53" t="n">
        <v>178</v>
      </c>
      <c r="L131" s="53" t="n">
        <v>7</v>
      </c>
      <c r="M131" s="54" t="n">
        <f aca="false">E131+G131+I131+K131</f>
        <v>698</v>
      </c>
      <c r="N131" s="54" t="n">
        <f aca="false">F131+H131+J131+L131</f>
        <v>26</v>
      </c>
      <c r="O131" s="55" t="n">
        <f aca="false">M131/N131</f>
        <v>26.8461538461538</v>
      </c>
      <c r="P131" s="55" t="n">
        <v>747</v>
      </c>
      <c r="Q131" s="55" t="n">
        <v>78</v>
      </c>
      <c r="R131" s="55" t="n">
        <v>4</v>
      </c>
      <c r="S131" s="53" t="n">
        <v>0</v>
      </c>
      <c r="T131" s="56" t="n">
        <v>13</v>
      </c>
      <c r="U131" s="53" t="n">
        <v>16</v>
      </c>
      <c r="V131" s="54" t="n">
        <f aca="false">M131+S131</f>
        <v>698</v>
      </c>
      <c r="W131" s="55" t="n">
        <v>74</v>
      </c>
      <c r="X131" s="55" t="n">
        <v>21</v>
      </c>
      <c r="Y131" s="55" t="n">
        <v>20</v>
      </c>
      <c r="Z131" s="55" t="n">
        <v>0</v>
      </c>
      <c r="AA131" s="55" t="n">
        <v>0</v>
      </c>
      <c r="AB131" s="55" t="n">
        <v>0</v>
      </c>
      <c r="AC131" s="55" t="n">
        <v>0</v>
      </c>
      <c r="AD131" s="55" t="n">
        <v>1</v>
      </c>
      <c r="AE131" s="55" t="n">
        <v>24</v>
      </c>
      <c r="AF131" s="55" t="n">
        <v>8</v>
      </c>
      <c r="AG131" s="55" t="n">
        <v>0</v>
      </c>
      <c r="AH131" s="57" t="n">
        <f aca="false">P131+W131+R131</f>
        <v>825</v>
      </c>
      <c r="AI131" s="58" t="n">
        <v>0</v>
      </c>
      <c r="AJ131" s="58" t="n">
        <v>0</v>
      </c>
      <c r="AK131" s="58" t="n">
        <v>0</v>
      </c>
      <c r="AL131" s="58" t="n">
        <v>0</v>
      </c>
      <c r="AM131" s="58" t="n">
        <f aca="false">AI131+AJ131+AK131+AL131</f>
        <v>0</v>
      </c>
      <c r="AN131" s="55" t="n">
        <v>0</v>
      </c>
      <c r="AO131" s="54" t="n">
        <f aca="false">V131+AM131</f>
        <v>698</v>
      </c>
      <c r="AP131" s="59" t="n">
        <f aca="false">AH131+AN131</f>
        <v>825</v>
      </c>
      <c r="AQ131" s="11" t="n">
        <v>828.5</v>
      </c>
      <c r="AR131" s="60" t="n">
        <f aca="false">AP131-AQ131</f>
        <v>-3.5</v>
      </c>
      <c r="AS131" s="11" t="n">
        <v>712</v>
      </c>
      <c r="AT131" s="61" t="n">
        <f aca="false">AO131-AS131</f>
        <v>-14</v>
      </c>
    </row>
    <row r="132" s="11" customFormat="true" ht="28.5" hidden="false" customHeight="true" outlineLevel="0" collapsed="false">
      <c r="A132" s="49" t="n">
        <v>125</v>
      </c>
      <c r="B132" s="50" t="s">
        <v>299</v>
      </c>
      <c r="C132" s="51" t="s">
        <v>300</v>
      </c>
      <c r="D132" s="52" t="s">
        <v>51</v>
      </c>
      <c r="E132" s="30" t="n">
        <v>120</v>
      </c>
      <c r="F132" s="30" t="n">
        <v>5</v>
      </c>
      <c r="G132" s="53" t="n">
        <v>129</v>
      </c>
      <c r="H132" s="53" t="n">
        <v>5</v>
      </c>
      <c r="I132" s="53" t="n">
        <v>131</v>
      </c>
      <c r="J132" s="53" t="n">
        <v>5</v>
      </c>
      <c r="K132" s="53" t="n">
        <v>143</v>
      </c>
      <c r="L132" s="53" t="n">
        <v>5</v>
      </c>
      <c r="M132" s="54" t="n">
        <f aca="false">E132+G132+I132+K132</f>
        <v>523</v>
      </c>
      <c r="N132" s="54" t="n">
        <f aca="false">F132+H132+J132+L132</f>
        <v>20</v>
      </c>
      <c r="O132" s="55" t="n">
        <f aca="false">M132/N132</f>
        <v>26.15</v>
      </c>
      <c r="P132" s="55" t="n">
        <v>575</v>
      </c>
      <c r="Q132" s="55" t="n">
        <v>60</v>
      </c>
      <c r="R132" s="55" t="n">
        <v>1</v>
      </c>
      <c r="S132" s="53" t="n">
        <v>0</v>
      </c>
      <c r="T132" s="56" t="n">
        <v>13</v>
      </c>
      <c r="U132" s="53" t="n">
        <v>0</v>
      </c>
      <c r="V132" s="54" t="n">
        <f aca="false">M132+S132</f>
        <v>523</v>
      </c>
      <c r="W132" s="55" t="n">
        <v>45.5</v>
      </c>
      <c r="X132" s="55" t="n">
        <v>21</v>
      </c>
      <c r="Y132" s="55" t="n">
        <v>0</v>
      </c>
      <c r="Z132" s="55" t="n">
        <v>0</v>
      </c>
      <c r="AA132" s="55" t="n">
        <v>0</v>
      </c>
      <c r="AB132" s="55" t="n">
        <v>0</v>
      </c>
      <c r="AC132" s="55" t="n">
        <v>0</v>
      </c>
      <c r="AD132" s="55" t="n">
        <v>0</v>
      </c>
      <c r="AE132" s="55" t="n">
        <v>18</v>
      </c>
      <c r="AF132" s="55" t="n">
        <v>6.5</v>
      </c>
      <c r="AG132" s="55" t="n">
        <v>0</v>
      </c>
      <c r="AH132" s="57" t="n">
        <f aca="false">P132+W132+R132</f>
        <v>621.5</v>
      </c>
      <c r="AI132" s="58" t="n">
        <v>0</v>
      </c>
      <c r="AJ132" s="58" t="n">
        <v>0</v>
      </c>
      <c r="AK132" s="58" t="n">
        <v>0</v>
      </c>
      <c r="AL132" s="58" t="n">
        <v>0</v>
      </c>
      <c r="AM132" s="58" t="n">
        <f aca="false">AI132+AJ132+AK132+AL132</f>
        <v>0</v>
      </c>
      <c r="AN132" s="55" t="n">
        <v>0</v>
      </c>
      <c r="AO132" s="54" t="n">
        <f aca="false">V132+AM132</f>
        <v>523</v>
      </c>
      <c r="AP132" s="59" t="n">
        <f aca="false">AH132+AN132</f>
        <v>621.5</v>
      </c>
      <c r="AQ132" s="11" t="n">
        <v>659.5</v>
      </c>
      <c r="AR132" s="60" t="n">
        <f aca="false">AP132-AQ132</f>
        <v>-38</v>
      </c>
      <c r="AS132" s="11" t="n">
        <v>542</v>
      </c>
      <c r="AT132" s="61" t="n">
        <f aca="false">AO132-AS132</f>
        <v>-19</v>
      </c>
    </row>
    <row r="133" s="11" customFormat="true" ht="28.5" hidden="false" customHeight="true" outlineLevel="0" collapsed="false">
      <c r="A133" s="49" t="n">
        <v>126</v>
      </c>
      <c r="B133" s="50" t="s">
        <v>301</v>
      </c>
      <c r="C133" s="51" t="s">
        <v>302</v>
      </c>
      <c r="D133" s="52" t="s">
        <v>51</v>
      </c>
      <c r="E133" s="30" t="n">
        <v>170</v>
      </c>
      <c r="F133" s="30" t="n">
        <v>6</v>
      </c>
      <c r="G133" s="53" t="n">
        <v>198</v>
      </c>
      <c r="H133" s="53" t="n">
        <v>7</v>
      </c>
      <c r="I133" s="53" t="n">
        <v>197</v>
      </c>
      <c r="J133" s="53" t="n">
        <v>7</v>
      </c>
      <c r="K133" s="53" t="n">
        <v>180</v>
      </c>
      <c r="L133" s="53" t="n">
        <v>7</v>
      </c>
      <c r="M133" s="54" t="n">
        <f aca="false">E133+G133+I133+K133</f>
        <v>745</v>
      </c>
      <c r="N133" s="54" t="n">
        <f aca="false">F133+H133+J133+L133</f>
        <v>27</v>
      </c>
      <c r="O133" s="55" t="n">
        <f aca="false">M133/N133</f>
        <v>27.5925925925926</v>
      </c>
      <c r="P133" s="55" t="n">
        <v>777</v>
      </c>
      <c r="Q133" s="55" t="n">
        <v>81</v>
      </c>
      <c r="R133" s="55" t="n">
        <v>7</v>
      </c>
      <c r="S133" s="53" t="n">
        <v>0</v>
      </c>
      <c r="T133" s="56" t="n">
        <v>13</v>
      </c>
      <c r="U133" s="53" t="n">
        <v>0</v>
      </c>
      <c r="V133" s="54" t="n">
        <f aca="false">M133+S133</f>
        <v>745</v>
      </c>
      <c r="W133" s="55" t="n">
        <v>54.5</v>
      </c>
      <c r="X133" s="55" t="n">
        <v>21</v>
      </c>
      <c r="Y133" s="55" t="n">
        <v>0</v>
      </c>
      <c r="Z133" s="55" t="n">
        <v>0</v>
      </c>
      <c r="AA133" s="55" t="n">
        <v>0</v>
      </c>
      <c r="AB133" s="55" t="n">
        <v>1</v>
      </c>
      <c r="AC133" s="55" t="n">
        <v>0</v>
      </c>
      <c r="AD133" s="55" t="n">
        <v>1</v>
      </c>
      <c r="AE133" s="55" t="n">
        <v>23</v>
      </c>
      <c r="AF133" s="55" t="n">
        <v>8.5</v>
      </c>
      <c r="AG133" s="55" t="n">
        <v>0</v>
      </c>
      <c r="AH133" s="57" t="n">
        <f aca="false">P133+W133+R133</f>
        <v>838.5</v>
      </c>
      <c r="AI133" s="58" t="n">
        <v>0</v>
      </c>
      <c r="AJ133" s="58" t="n">
        <v>0</v>
      </c>
      <c r="AK133" s="58" t="n">
        <v>0</v>
      </c>
      <c r="AL133" s="58" t="n">
        <v>0</v>
      </c>
      <c r="AM133" s="58" t="n">
        <f aca="false">AI133+AJ133+AK133+AL133</f>
        <v>0</v>
      </c>
      <c r="AN133" s="55" t="n">
        <v>0</v>
      </c>
      <c r="AO133" s="54" t="n">
        <f aca="false">V133+AM133</f>
        <v>745</v>
      </c>
      <c r="AP133" s="59" t="n">
        <f aca="false">AH133+AN133</f>
        <v>838.5</v>
      </c>
      <c r="AQ133" s="11" t="n">
        <v>896</v>
      </c>
      <c r="AR133" s="60" t="n">
        <f aca="false">AP133-AQ133</f>
        <v>-57.5</v>
      </c>
      <c r="AS133" s="11" t="n">
        <v>800</v>
      </c>
      <c r="AT133" s="61" t="n">
        <f aca="false">AO133-AS133</f>
        <v>-55</v>
      </c>
    </row>
    <row r="134" s="11" customFormat="true" ht="24" hidden="false" customHeight="true" outlineLevel="0" collapsed="false">
      <c r="A134" s="49" t="n">
        <v>127</v>
      </c>
      <c r="B134" s="50" t="s">
        <v>303</v>
      </c>
      <c r="C134" s="51" t="s">
        <v>304</v>
      </c>
      <c r="D134" s="52" t="s">
        <v>51</v>
      </c>
      <c r="E134" s="30" t="n">
        <v>126</v>
      </c>
      <c r="F134" s="30" t="n">
        <v>5</v>
      </c>
      <c r="G134" s="53" t="n">
        <v>124</v>
      </c>
      <c r="H134" s="53" t="n">
        <v>5</v>
      </c>
      <c r="I134" s="53" t="n">
        <v>146</v>
      </c>
      <c r="J134" s="53" t="n">
        <v>6</v>
      </c>
      <c r="K134" s="53" t="n">
        <v>116</v>
      </c>
      <c r="L134" s="53" t="n">
        <v>4</v>
      </c>
      <c r="M134" s="54" t="n">
        <f aca="false">E134+G134+I134+K134</f>
        <v>512</v>
      </c>
      <c r="N134" s="54" t="n">
        <f aca="false">F134+H134+J134+L134</f>
        <v>20</v>
      </c>
      <c r="O134" s="55" t="n">
        <f aca="false">M134/N134</f>
        <v>25.6</v>
      </c>
      <c r="P134" s="55" t="n">
        <v>575</v>
      </c>
      <c r="Q134" s="55" t="n">
        <v>60</v>
      </c>
      <c r="R134" s="55" t="n">
        <v>1</v>
      </c>
      <c r="S134" s="53" t="n">
        <v>0</v>
      </c>
      <c r="T134" s="56" t="n">
        <v>13</v>
      </c>
      <c r="U134" s="53" t="n">
        <v>0</v>
      </c>
      <c r="V134" s="54" t="n">
        <f aca="false">M134+S134</f>
        <v>512</v>
      </c>
      <c r="W134" s="55" t="n">
        <v>47.5</v>
      </c>
      <c r="X134" s="55" t="n">
        <v>21</v>
      </c>
      <c r="Y134" s="55" t="n">
        <v>0</v>
      </c>
      <c r="Z134" s="55" t="n">
        <v>0</v>
      </c>
      <c r="AA134" s="55" t="n">
        <v>0</v>
      </c>
      <c r="AB134" s="55" t="n">
        <v>1</v>
      </c>
      <c r="AC134" s="55" t="n">
        <v>0</v>
      </c>
      <c r="AD134" s="55" t="n">
        <v>1</v>
      </c>
      <c r="AE134" s="55" t="n">
        <v>18</v>
      </c>
      <c r="AF134" s="55" t="n">
        <v>6.5</v>
      </c>
      <c r="AG134" s="55" t="n">
        <v>0</v>
      </c>
      <c r="AH134" s="57" t="n">
        <f aca="false">P134+W134+R134</f>
        <v>623.5</v>
      </c>
      <c r="AI134" s="58" t="n">
        <v>0</v>
      </c>
      <c r="AJ134" s="58" t="n">
        <v>0</v>
      </c>
      <c r="AK134" s="58" t="n">
        <v>0</v>
      </c>
      <c r="AL134" s="58" t="n">
        <v>0</v>
      </c>
      <c r="AM134" s="58" t="n">
        <f aca="false">AI134+AJ134+AK134+AL134</f>
        <v>0</v>
      </c>
      <c r="AN134" s="55" t="n">
        <v>0</v>
      </c>
      <c r="AO134" s="54" t="n">
        <f aca="false">V134+AM134</f>
        <v>512</v>
      </c>
      <c r="AP134" s="59" t="n">
        <f aca="false">AH134+AN134</f>
        <v>623.5</v>
      </c>
      <c r="AQ134" s="11" t="n">
        <v>594</v>
      </c>
      <c r="AR134" s="60" t="n">
        <f aca="false">AP134-AQ134</f>
        <v>29.5</v>
      </c>
      <c r="AS134" s="11" t="n">
        <v>502</v>
      </c>
      <c r="AT134" s="61" t="n">
        <f aca="false">AO134-AS134</f>
        <v>10</v>
      </c>
    </row>
    <row r="135" s="11" customFormat="true" ht="29.25" hidden="false" customHeight="true" outlineLevel="0" collapsed="false">
      <c r="A135" s="49" t="n">
        <v>128</v>
      </c>
      <c r="B135" s="50" t="s">
        <v>305</v>
      </c>
      <c r="C135" s="51" t="s">
        <v>306</v>
      </c>
      <c r="D135" s="52" t="s">
        <v>51</v>
      </c>
      <c r="E135" s="30" t="n">
        <v>204</v>
      </c>
      <c r="F135" s="30" t="n">
        <v>8</v>
      </c>
      <c r="G135" s="53" t="n">
        <v>200</v>
      </c>
      <c r="H135" s="53" t="n">
        <v>7</v>
      </c>
      <c r="I135" s="53" t="n">
        <v>230</v>
      </c>
      <c r="J135" s="53" t="n">
        <v>8</v>
      </c>
      <c r="K135" s="53" t="n">
        <v>224</v>
      </c>
      <c r="L135" s="53" t="n">
        <v>8</v>
      </c>
      <c r="M135" s="54" t="n">
        <f aca="false">E135+G135+I135+K135</f>
        <v>858</v>
      </c>
      <c r="N135" s="54" t="n">
        <f aca="false">F135+H135+J135+L135</f>
        <v>31</v>
      </c>
      <c r="O135" s="55" t="n">
        <f aca="false">M135/N135</f>
        <v>27.6774193548387</v>
      </c>
      <c r="P135" s="55" t="n">
        <v>891</v>
      </c>
      <c r="Q135" s="55" t="n">
        <v>93</v>
      </c>
      <c r="R135" s="55" t="n">
        <v>0</v>
      </c>
      <c r="S135" s="53" t="n">
        <v>0</v>
      </c>
      <c r="T135" s="56" t="n">
        <v>13</v>
      </c>
      <c r="U135" s="53" t="n">
        <v>0</v>
      </c>
      <c r="V135" s="54" t="n">
        <f aca="false">M135+S135</f>
        <v>858</v>
      </c>
      <c r="W135" s="55" t="n">
        <v>55.5</v>
      </c>
      <c r="X135" s="55" t="n">
        <v>21</v>
      </c>
      <c r="Y135" s="55" t="n">
        <v>0</v>
      </c>
      <c r="Z135" s="55" t="n">
        <v>0</v>
      </c>
      <c r="AA135" s="55" t="n">
        <v>0</v>
      </c>
      <c r="AB135" s="55" t="n">
        <v>0</v>
      </c>
      <c r="AC135" s="55" t="n">
        <v>0</v>
      </c>
      <c r="AD135" s="55" t="n">
        <v>1</v>
      </c>
      <c r="AE135" s="55" t="n">
        <v>24</v>
      </c>
      <c r="AF135" s="55" t="n">
        <v>9.5</v>
      </c>
      <c r="AG135" s="55" t="n">
        <v>0</v>
      </c>
      <c r="AH135" s="57" t="n">
        <f aca="false">P135+W135+R135</f>
        <v>946.5</v>
      </c>
      <c r="AI135" s="58" t="n">
        <v>0</v>
      </c>
      <c r="AJ135" s="58" t="n">
        <v>0</v>
      </c>
      <c r="AK135" s="58" t="n">
        <v>0</v>
      </c>
      <c r="AL135" s="58" t="n">
        <v>0</v>
      </c>
      <c r="AM135" s="58" t="n">
        <f aca="false">AI135+AJ135+AK135+AL135</f>
        <v>0</v>
      </c>
      <c r="AN135" s="55" t="n">
        <v>0</v>
      </c>
      <c r="AO135" s="54" t="n">
        <f aca="false">V135+AM135</f>
        <v>858</v>
      </c>
      <c r="AP135" s="59" t="n">
        <f aca="false">AH135+AN135</f>
        <v>946.5</v>
      </c>
      <c r="AQ135" s="11" t="n">
        <v>977</v>
      </c>
      <c r="AR135" s="60" t="n">
        <f aca="false">AP135-AQ135</f>
        <v>-30.5</v>
      </c>
      <c r="AS135" s="11" t="n">
        <v>884</v>
      </c>
      <c r="AT135" s="61" t="n">
        <f aca="false">AO135-AS135</f>
        <v>-26</v>
      </c>
    </row>
    <row r="136" s="11" customFormat="true" ht="28.5" hidden="false" customHeight="true" outlineLevel="0" collapsed="false">
      <c r="A136" s="49" t="n">
        <v>129</v>
      </c>
      <c r="B136" s="50" t="s">
        <v>307</v>
      </c>
      <c r="C136" s="51" t="s">
        <v>308</v>
      </c>
      <c r="D136" s="52" t="s">
        <v>51</v>
      </c>
      <c r="E136" s="30" t="n">
        <v>111</v>
      </c>
      <c r="F136" s="30" t="n">
        <v>4</v>
      </c>
      <c r="G136" s="53" t="n">
        <v>100</v>
      </c>
      <c r="H136" s="53" t="n">
        <v>4</v>
      </c>
      <c r="I136" s="53" t="n">
        <v>83</v>
      </c>
      <c r="J136" s="53" t="n">
        <v>3</v>
      </c>
      <c r="K136" s="53" t="n">
        <v>113</v>
      </c>
      <c r="L136" s="53" t="n">
        <v>4</v>
      </c>
      <c r="M136" s="54" t="n">
        <f aca="false">E136+G136+I136+K136</f>
        <v>407</v>
      </c>
      <c r="N136" s="54" t="n">
        <f aca="false">F136+H136+J136+L136</f>
        <v>15</v>
      </c>
      <c r="O136" s="55" t="n">
        <f aca="false">M136/N136</f>
        <v>27.1333333333333</v>
      </c>
      <c r="P136" s="55" t="n">
        <v>431</v>
      </c>
      <c r="Q136" s="55" t="n">
        <v>45</v>
      </c>
      <c r="R136" s="55" t="n">
        <v>8</v>
      </c>
      <c r="S136" s="53" t="n">
        <v>0</v>
      </c>
      <c r="T136" s="56" t="n">
        <v>13</v>
      </c>
      <c r="U136" s="53" t="n">
        <v>0</v>
      </c>
      <c r="V136" s="54" t="n">
        <f aca="false">M136+S136</f>
        <v>407</v>
      </c>
      <c r="W136" s="55" t="n">
        <v>46</v>
      </c>
      <c r="X136" s="55" t="n">
        <v>21</v>
      </c>
      <c r="Y136" s="55" t="n">
        <v>0</v>
      </c>
      <c r="Z136" s="55" t="n">
        <v>0</v>
      </c>
      <c r="AA136" s="55" t="n">
        <v>0</v>
      </c>
      <c r="AB136" s="55" t="n">
        <v>0</v>
      </c>
      <c r="AC136" s="55" t="n">
        <v>4</v>
      </c>
      <c r="AD136" s="55" t="n">
        <v>1</v>
      </c>
      <c r="AE136" s="55" t="n">
        <v>15</v>
      </c>
      <c r="AF136" s="55" t="n">
        <v>5</v>
      </c>
      <c r="AG136" s="55" t="n">
        <v>0</v>
      </c>
      <c r="AH136" s="57" t="n">
        <f aca="false">P136+W136+R136</f>
        <v>485</v>
      </c>
      <c r="AI136" s="58" t="n">
        <v>0</v>
      </c>
      <c r="AJ136" s="58" t="n">
        <v>0</v>
      </c>
      <c r="AK136" s="58" t="n">
        <v>0</v>
      </c>
      <c r="AL136" s="58" t="n">
        <v>0</v>
      </c>
      <c r="AM136" s="58" t="n">
        <f aca="false">AI136+AJ136+AK136+AL136</f>
        <v>0</v>
      </c>
      <c r="AN136" s="55" t="n">
        <v>0</v>
      </c>
      <c r="AO136" s="54" t="n">
        <f aca="false">V136+AM136</f>
        <v>407</v>
      </c>
      <c r="AP136" s="59" t="n">
        <f aca="false">AH136+AN136</f>
        <v>485</v>
      </c>
      <c r="AQ136" s="11" t="n">
        <v>511</v>
      </c>
      <c r="AR136" s="60" t="n">
        <f aca="false">AP136-AQ136</f>
        <v>-26</v>
      </c>
      <c r="AS136" s="11" t="n">
        <v>408</v>
      </c>
      <c r="AT136" s="61" t="n">
        <f aca="false">AO136-AS136</f>
        <v>-1</v>
      </c>
    </row>
    <row r="137" s="11" customFormat="true" ht="28.5" hidden="false" customHeight="true" outlineLevel="0" collapsed="false">
      <c r="A137" s="49" t="n">
        <v>130</v>
      </c>
      <c r="B137" s="50" t="s">
        <v>309</v>
      </c>
      <c r="C137" s="51" t="s">
        <v>310</v>
      </c>
      <c r="D137" s="52" t="s">
        <v>48</v>
      </c>
      <c r="E137" s="30" t="n">
        <v>137</v>
      </c>
      <c r="F137" s="30" t="n">
        <v>6</v>
      </c>
      <c r="G137" s="53" t="n">
        <v>155</v>
      </c>
      <c r="H137" s="53" t="n">
        <v>6</v>
      </c>
      <c r="I137" s="53" t="n">
        <v>126</v>
      </c>
      <c r="J137" s="53" t="n">
        <v>5</v>
      </c>
      <c r="K137" s="53" t="n">
        <v>128</v>
      </c>
      <c r="L137" s="53" t="n">
        <v>5</v>
      </c>
      <c r="M137" s="54" t="n">
        <f aca="false">E137+G137+I137+K137</f>
        <v>546</v>
      </c>
      <c r="N137" s="54" t="n">
        <f aca="false">F137+H137+J137+L137</f>
        <v>22</v>
      </c>
      <c r="O137" s="55" t="n">
        <f aca="false">M137/N137</f>
        <v>24.8181818181818</v>
      </c>
      <c r="P137" s="55" t="n">
        <v>632</v>
      </c>
      <c r="Q137" s="55" t="n">
        <v>66</v>
      </c>
      <c r="R137" s="55" t="n">
        <v>1</v>
      </c>
      <c r="S137" s="53" t="n">
        <v>0</v>
      </c>
      <c r="T137" s="56" t="n">
        <v>12</v>
      </c>
      <c r="U137" s="53" t="n">
        <v>20</v>
      </c>
      <c r="V137" s="54" t="n">
        <f aca="false">M137+S137</f>
        <v>546</v>
      </c>
      <c r="W137" s="55" t="n">
        <v>71</v>
      </c>
      <c r="X137" s="55" t="n">
        <v>21</v>
      </c>
      <c r="Y137" s="55" t="n">
        <v>20</v>
      </c>
      <c r="Z137" s="55" t="n">
        <v>0</v>
      </c>
      <c r="AA137" s="55" t="n">
        <v>0</v>
      </c>
      <c r="AB137" s="55" t="n">
        <v>2</v>
      </c>
      <c r="AC137" s="55" t="n">
        <v>0</v>
      </c>
      <c r="AD137" s="55" t="n">
        <v>1</v>
      </c>
      <c r="AE137" s="55" t="n">
        <v>20</v>
      </c>
      <c r="AF137" s="55" t="n">
        <v>7</v>
      </c>
      <c r="AG137" s="55" t="n">
        <v>0</v>
      </c>
      <c r="AH137" s="57" t="n">
        <f aca="false">P137+W137+R137</f>
        <v>704</v>
      </c>
      <c r="AI137" s="58" t="n">
        <v>0</v>
      </c>
      <c r="AJ137" s="58" t="n">
        <v>0</v>
      </c>
      <c r="AK137" s="58" t="n">
        <v>0</v>
      </c>
      <c r="AL137" s="58" t="n">
        <v>0</v>
      </c>
      <c r="AM137" s="58" t="n">
        <f aca="false">AI137+AJ137+AK137+AL137</f>
        <v>0</v>
      </c>
      <c r="AN137" s="55" t="n">
        <v>0</v>
      </c>
      <c r="AO137" s="54" t="n">
        <f aca="false">V137+AM137</f>
        <v>546</v>
      </c>
      <c r="AP137" s="59" t="n">
        <f aca="false">AH137+AN137</f>
        <v>704</v>
      </c>
      <c r="AQ137" s="11" t="n">
        <v>704.5</v>
      </c>
      <c r="AR137" s="60" t="n">
        <f aca="false">AP137-AQ137</f>
        <v>-0.5</v>
      </c>
      <c r="AS137" s="11" t="n">
        <v>570</v>
      </c>
      <c r="AT137" s="61" t="n">
        <f aca="false">AO137-AS137</f>
        <v>-24</v>
      </c>
    </row>
    <row r="138" s="11" customFormat="true" ht="28.5" hidden="false" customHeight="true" outlineLevel="0" collapsed="false">
      <c r="A138" s="49" t="n">
        <v>131</v>
      </c>
      <c r="B138" s="73" t="s">
        <v>311</v>
      </c>
      <c r="C138" s="74" t="s">
        <v>312</v>
      </c>
      <c r="D138" s="52" t="s">
        <v>51</v>
      </c>
      <c r="E138" s="30" t="n">
        <v>153</v>
      </c>
      <c r="F138" s="30" t="n">
        <v>6</v>
      </c>
      <c r="G138" s="53" t="n">
        <v>144</v>
      </c>
      <c r="H138" s="53" t="n">
        <v>5</v>
      </c>
      <c r="I138" s="53" t="n">
        <v>125</v>
      </c>
      <c r="J138" s="53" t="n">
        <v>5</v>
      </c>
      <c r="K138" s="53" t="n">
        <v>133</v>
      </c>
      <c r="L138" s="53" t="n">
        <v>5</v>
      </c>
      <c r="M138" s="54" t="n">
        <f aca="false">E138+G138+I138+K138</f>
        <v>555</v>
      </c>
      <c r="N138" s="54" t="n">
        <f aca="false">F138+H138+J138+L138</f>
        <v>21</v>
      </c>
      <c r="O138" s="55" t="n">
        <f aca="false">M138/N138</f>
        <v>26.4285714285714</v>
      </c>
      <c r="P138" s="55" t="n">
        <v>603</v>
      </c>
      <c r="Q138" s="55" t="n">
        <v>63</v>
      </c>
      <c r="R138" s="55" t="n">
        <v>15</v>
      </c>
      <c r="S138" s="53" t="n">
        <v>0</v>
      </c>
      <c r="T138" s="56" t="n">
        <v>13</v>
      </c>
      <c r="U138" s="53" t="n">
        <v>0</v>
      </c>
      <c r="V138" s="54" t="n">
        <f aca="false">M138+S138</f>
        <v>555</v>
      </c>
      <c r="W138" s="55" t="n">
        <v>51.5</v>
      </c>
      <c r="X138" s="55" t="n">
        <v>21</v>
      </c>
      <c r="Y138" s="55" t="n">
        <v>0</v>
      </c>
      <c r="Z138" s="55" t="n">
        <v>0</v>
      </c>
      <c r="AA138" s="55" t="n">
        <v>0</v>
      </c>
      <c r="AB138" s="55" t="n">
        <v>0</v>
      </c>
      <c r="AC138" s="55" t="n">
        <v>0</v>
      </c>
      <c r="AD138" s="55" t="n">
        <v>1</v>
      </c>
      <c r="AE138" s="55" t="n">
        <v>23</v>
      </c>
      <c r="AF138" s="55" t="n">
        <v>6.5</v>
      </c>
      <c r="AG138" s="55" t="n">
        <v>0</v>
      </c>
      <c r="AH138" s="57" t="n">
        <f aca="false">P138+W138+R138</f>
        <v>669.5</v>
      </c>
      <c r="AI138" s="58" t="n">
        <v>10</v>
      </c>
      <c r="AJ138" s="58" t="n">
        <v>6</v>
      </c>
      <c r="AK138" s="58" t="n">
        <v>11</v>
      </c>
      <c r="AL138" s="58" t="n">
        <v>16</v>
      </c>
      <c r="AM138" s="58" t="n">
        <f aca="false">AI138+AJ138+AK138+AL138</f>
        <v>43</v>
      </c>
      <c r="AN138" s="55" t="n">
        <v>134.5</v>
      </c>
      <c r="AO138" s="54" t="n">
        <f aca="false">V138+AM138</f>
        <v>598</v>
      </c>
      <c r="AP138" s="59" t="n">
        <f aca="false">AH138+AN138</f>
        <v>804</v>
      </c>
      <c r="AQ138" s="11" t="n">
        <v>775</v>
      </c>
      <c r="AR138" s="60" t="n">
        <f aca="false">AP138-AQ138</f>
        <v>29</v>
      </c>
      <c r="AS138" s="11" t="n">
        <v>573</v>
      </c>
      <c r="AT138" s="61" t="n">
        <f aca="false">AO138-AS138</f>
        <v>25</v>
      </c>
    </row>
    <row r="139" s="11" customFormat="true" ht="28.5" hidden="false" customHeight="true" outlineLevel="0" collapsed="false">
      <c r="A139" s="49" t="n">
        <v>132</v>
      </c>
      <c r="B139" s="73" t="s">
        <v>313</v>
      </c>
      <c r="C139" s="74" t="s">
        <v>314</v>
      </c>
      <c r="D139" s="52" t="s">
        <v>51</v>
      </c>
      <c r="E139" s="30" t="n">
        <v>128</v>
      </c>
      <c r="F139" s="30" t="n">
        <v>5</v>
      </c>
      <c r="G139" s="53" t="n">
        <v>133</v>
      </c>
      <c r="H139" s="53" t="n">
        <v>5</v>
      </c>
      <c r="I139" s="53" t="n">
        <v>110</v>
      </c>
      <c r="J139" s="53" t="n">
        <v>4</v>
      </c>
      <c r="K139" s="53" t="n">
        <v>128</v>
      </c>
      <c r="L139" s="53" t="n">
        <v>5</v>
      </c>
      <c r="M139" s="54" t="n">
        <f aca="false">E139+G139+I139+K139</f>
        <v>499</v>
      </c>
      <c r="N139" s="54" t="n">
        <f aca="false">F139+H139+J139+L139</f>
        <v>19</v>
      </c>
      <c r="O139" s="55" t="n">
        <f aca="false">M139/N139</f>
        <v>26.2631578947368</v>
      </c>
      <c r="P139" s="55" t="n">
        <v>546</v>
      </c>
      <c r="Q139" s="55" t="n">
        <v>57</v>
      </c>
      <c r="R139" s="55" t="n">
        <v>11</v>
      </c>
      <c r="S139" s="53" t="n">
        <v>0</v>
      </c>
      <c r="T139" s="56" t="n">
        <v>0</v>
      </c>
      <c r="U139" s="53" t="n">
        <v>0</v>
      </c>
      <c r="V139" s="54" t="n">
        <f aca="false">M139+S139</f>
        <v>499</v>
      </c>
      <c r="W139" s="55" t="n">
        <v>21</v>
      </c>
      <c r="X139" s="55" t="n">
        <v>0</v>
      </c>
      <c r="Y139" s="55" t="n">
        <v>0</v>
      </c>
      <c r="Z139" s="55" t="n">
        <v>0</v>
      </c>
      <c r="AA139" s="55" t="n">
        <v>0</v>
      </c>
      <c r="AB139" s="55" t="n">
        <v>0</v>
      </c>
      <c r="AC139" s="55" t="n">
        <v>0</v>
      </c>
      <c r="AD139" s="55" t="n">
        <v>1</v>
      </c>
      <c r="AE139" s="55" t="n">
        <v>14</v>
      </c>
      <c r="AF139" s="55" t="n">
        <v>6</v>
      </c>
      <c r="AG139" s="55" t="n">
        <v>0</v>
      </c>
      <c r="AH139" s="57" t="n">
        <f aca="false">P139+W139+R139</f>
        <v>578</v>
      </c>
      <c r="AI139" s="58" t="n">
        <v>0</v>
      </c>
      <c r="AJ139" s="58" t="n">
        <v>0</v>
      </c>
      <c r="AK139" s="58" t="n">
        <v>0</v>
      </c>
      <c r="AL139" s="58" t="n">
        <v>0</v>
      </c>
      <c r="AM139" s="58" t="n">
        <f aca="false">AI139+AJ139+AK139+AL139</f>
        <v>0</v>
      </c>
      <c r="AN139" s="55" t="n">
        <v>0</v>
      </c>
      <c r="AO139" s="54" t="n">
        <f aca="false">V139+AM139</f>
        <v>499</v>
      </c>
      <c r="AP139" s="59" t="n">
        <f aca="false">AH139+AN139</f>
        <v>578</v>
      </c>
      <c r="AQ139" s="11" t="n">
        <v>602</v>
      </c>
      <c r="AR139" s="60" t="n">
        <f aca="false">AP139-AQ139</f>
        <v>-24</v>
      </c>
      <c r="AS139" s="11" t="n">
        <v>538</v>
      </c>
      <c r="AT139" s="61" t="n">
        <f aca="false">AO139-AS139</f>
        <v>-39</v>
      </c>
    </row>
    <row r="140" s="11" customFormat="true" ht="28.5" hidden="false" customHeight="true" outlineLevel="0" collapsed="false">
      <c r="A140" s="49" t="n">
        <v>133</v>
      </c>
      <c r="B140" s="50" t="s">
        <v>315</v>
      </c>
      <c r="C140" s="51" t="s">
        <v>316</v>
      </c>
      <c r="D140" s="52" t="s">
        <v>51</v>
      </c>
      <c r="E140" s="30" t="n">
        <v>78</v>
      </c>
      <c r="F140" s="30" t="n">
        <v>3</v>
      </c>
      <c r="G140" s="53" t="n">
        <v>80</v>
      </c>
      <c r="H140" s="53" t="n">
        <v>3</v>
      </c>
      <c r="I140" s="53" t="n">
        <v>73</v>
      </c>
      <c r="J140" s="53" t="n">
        <v>3</v>
      </c>
      <c r="K140" s="53" t="n">
        <v>84</v>
      </c>
      <c r="L140" s="53" t="n">
        <v>3</v>
      </c>
      <c r="M140" s="54" t="n">
        <f aca="false">E140+G140+I140+K140</f>
        <v>315</v>
      </c>
      <c r="N140" s="54" t="n">
        <f aca="false">F140+H140+J140+L140</f>
        <v>12</v>
      </c>
      <c r="O140" s="55" t="n">
        <f aca="false">M140/N140</f>
        <v>26.25</v>
      </c>
      <c r="P140" s="55" t="n">
        <v>345</v>
      </c>
      <c r="Q140" s="55" t="n">
        <v>36</v>
      </c>
      <c r="R140" s="55" t="n">
        <v>8.5</v>
      </c>
      <c r="S140" s="53" t="n">
        <v>0</v>
      </c>
      <c r="T140" s="56" t="n">
        <v>13</v>
      </c>
      <c r="U140" s="53" t="n">
        <v>0</v>
      </c>
      <c r="V140" s="54" t="n">
        <f aca="false">M140+S140</f>
        <v>315</v>
      </c>
      <c r="W140" s="55" t="n">
        <v>38</v>
      </c>
      <c r="X140" s="55" t="n">
        <v>21</v>
      </c>
      <c r="Y140" s="55" t="n">
        <v>0</v>
      </c>
      <c r="Z140" s="55" t="n">
        <v>0</v>
      </c>
      <c r="AA140" s="55" t="n">
        <v>0</v>
      </c>
      <c r="AB140" s="55" t="n">
        <v>0</v>
      </c>
      <c r="AC140" s="55" t="n">
        <v>0</v>
      </c>
      <c r="AD140" s="55" t="n">
        <v>1</v>
      </c>
      <c r="AE140" s="55" t="n">
        <v>11</v>
      </c>
      <c r="AF140" s="55" t="n">
        <v>5</v>
      </c>
      <c r="AG140" s="55" t="n">
        <v>0</v>
      </c>
      <c r="AH140" s="57" t="n">
        <f aca="false">P140+W140+R140</f>
        <v>391.5</v>
      </c>
      <c r="AI140" s="58" t="n">
        <v>0</v>
      </c>
      <c r="AJ140" s="58" t="n">
        <v>0</v>
      </c>
      <c r="AK140" s="58" t="n">
        <v>0</v>
      </c>
      <c r="AL140" s="58" t="n">
        <v>0</v>
      </c>
      <c r="AM140" s="58" t="n">
        <f aca="false">AI140+AJ140+AK140+AL140</f>
        <v>0</v>
      </c>
      <c r="AN140" s="55" t="n">
        <v>0</v>
      </c>
      <c r="AO140" s="54" t="n">
        <f aca="false">V140+AM140</f>
        <v>315</v>
      </c>
      <c r="AP140" s="64" t="n">
        <f aca="false">AH140+AN140</f>
        <v>391.5</v>
      </c>
      <c r="AQ140" s="11" t="n">
        <v>424.5</v>
      </c>
      <c r="AR140" s="60" t="n">
        <f aca="false">AP140-AQ140</f>
        <v>-33</v>
      </c>
      <c r="AS140" s="11" t="n">
        <v>332</v>
      </c>
      <c r="AT140" s="61" t="n">
        <f aca="false">AO140-AS140</f>
        <v>-17</v>
      </c>
    </row>
    <row r="141" s="11" customFormat="true" ht="28.5" hidden="false" customHeight="true" outlineLevel="0" collapsed="false">
      <c r="A141" s="49" t="n">
        <v>134</v>
      </c>
      <c r="B141" s="50" t="s">
        <v>317</v>
      </c>
      <c r="C141" s="51" t="s">
        <v>318</v>
      </c>
      <c r="D141" s="52" t="s">
        <v>51</v>
      </c>
      <c r="E141" s="30" t="n">
        <v>124</v>
      </c>
      <c r="F141" s="30" t="n">
        <v>5</v>
      </c>
      <c r="G141" s="53" t="n">
        <v>118</v>
      </c>
      <c r="H141" s="53" t="n">
        <v>5</v>
      </c>
      <c r="I141" s="53" t="n">
        <v>135</v>
      </c>
      <c r="J141" s="53" t="n">
        <v>5</v>
      </c>
      <c r="K141" s="53" t="n">
        <v>116</v>
      </c>
      <c r="L141" s="53" t="n">
        <v>4</v>
      </c>
      <c r="M141" s="54" t="n">
        <f aca="false">E141+G141+I141+K141</f>
        <v>493</v>
      </c>
      <c r="N141" s="54" t="n">
        <f aca="false">F141+H141+J141+L141</f>
        <v>19</v>
      </c>
      <c r="O141" s="55" t="n">
        <f aca="false">M141/N141</f>
        <v>25.9473684210526</v>
      </c>
      <c r="P141" s="55" t="n">
        <v>546</v>
      </c>
      <c r="Q141" s="55" t="n">
        <v>57</v>
      </c>
      <c r="R141" s="55" t="n">
        <v>0</v>
      </c>
      <c r="S141" s="53" t="n">
        <v>0</v>
      </c>
      <c r="T141" s="56" t="n">
        <v>12</v>
      </c>
      <c r="U141" s="53" t="n">
        <v>0</v>
      </c>
      <c r="V141" s="54" t="n">
        <f aca="false">M141+S141</f>
        <v>493</v>
      </c>
      <c r="W141" s="55" t="n">
        <v>44</v>
      </c>
      <c r="X141" s="55" t="n">
        <v>21</v>
      </c>
      <c r="Y141" s="55" t="n">
        <v>0</v>
      </c>
      <c r="Z141" s="55" t="n">
        <v>0</v>
      </c>
      <c r="AA141" s="55" t="n">
        <v>0</v>
      </c>
      <c r="AB141" s="55" t="n">
        <v>1</v>
      </c>
      <c r="AC141" s="55" t="n">
        <v>0</v>
      </c>
      <c r="AD141" s="55" t="n">
        <v>1</v>
      </c>
      <c r="AE141" s="55" t="n">
        <v>15</v>
      </c>
      <c r="AF141" s="55" t="n">
        <v>6</v>
      </c>
      <c r="AG141" s="55" t="n">
        <v>0</v>
      </c>
      <c r="AH141" s="57" t="n">
        <f aca="false">P141+W141+R141</f>
        <v>590</v>
      </c>
      <c r="AI141" s="58" t="n">
        <v>0</v>
      </c>
      <c r="AJ141" s="58" t="n">
        <v>0</v>
      </c>
      <c r="AK141" s="58" t="n">
        <v>0</v>
      </c>
      <c r="AL141" s="58" t="n">
        <v>0</v>
      </c>
      <c r="AM141" s="58" t="n">
        <f aca="false">AI141+AJ141+AK141+AL141</f>
        <v>0</v>
      </c>
      <c r="AN141" s="55" t="n">
        <v>0</v>
      </c>
      <c r="AO141" s="54" t="n">
        <f aca="false">V141+AM141</f>
        <v>493</v>
      </c>
      <c r="AP141" s="64" t="n">
        <f aca="false">AH141+AN141</f>
        <v>590</v>
      </c>
      <c r="AQ141" s="11" t="n">
        <v>591</v>
      </c>
      <c r="AR141" s="60" t="n">
        <f aca="false">AP141-AQ141</f>
        <v>-1</v>
      </c>
      <c r="AS141" s="11" t="n">
        <v>485</v>
      </c>
      <c r="AT141" s="61" t="n">
        <f aca="false">AO141-AS141</f>
        <v>8</v>
      </c>
    </row>
    <row r="142" s="11" customFormat="true" ht="28.5" hidden="false" customHeight="true" outlineLevel="0" collapsed="false">
      <c r="A142" s="49"/>
      <c r="B142" s="49"/>
      <c r="C142" s="75" t="s">
        <v>319</v>
      </c>
      <c r="D142" s="52"/>
      <c r="E142" s="76" t="n">
        <f aca="false">SUM(E7:E141)</f>
        <v>18181</v>
      </c>
      <c r="F142" s="76" t="n">
        <f aca="false">SUM(F7:F141)</f>
        <v>711</v>
      </c>
      <c r="G142" s="76" t="n">
        <f aca="false">SUM(G7:G141)</f>
        <v>18238</v>
      </c>
      <c r="H142" s="76" t="n">
        <f aca="false">SUM(H7:H141)</f>
        <v>713</v>
      </c>
      <c r="I142" s="76" t="n">
        <f aca="false">SUM(I7:I141)</f>
        <v>17961</v>
      </c>
      <c r="J142" s="76" t="n">
        <f aca="false">SUM(J7:J141)</f>
        <v>699</v>
      </c>
      <c r="K142" s="76" t="n">
        <f aca="false">SUM(K7:K141)</f>
        <v>18430</v>
      </c>
      <c r="L142" s="76" t="n">
        <f aca="false">SUM(L7:L141)</f>
        <v>715</v>
      </c>
      <c r="M142" s="77" t="n">
        <f aca="false">SUM(M7:M141)</f>
        <v>72810</v>
      </c>
      <c r="N142" s="76" t="n">
        <f aca="false">SUM(N7:N141)</f>
        <v>2838</v>
      </c>
      <c r="O142" s="59" t="n">
        <f aca="false">M142/N142</f>
        <v>25.6553911205074</v>
      </c>
      <c r="P142" s="59" t="n">
        <f aca="false">SUM(P7:P141)</f>
        <v>81591</v>
      </c>
      <c r="Q142" s="59" t="n">
        <f aca="false">SUM(Q7:Q141)</f>
        <v>8514</v>
      </c>
      <c r="R142" s="59" t="n">
        <f aca="false">SUM(R7:R141)</f>
        <v>653</v>
      </c>
      <c r="S142" s="77" t="n">
        <f aca="false">SUM(S7:S141)</f>
        <v>200</v>
      </c>
      <c r="T142" s="77" t="n">
        <f aca="false">SUM(T7:T141)</f>
        <v>1254</v>
      </c>
      <c r="U142" s="77" t="n">
        <f aca="false">SUM(U7:U141)</f>
        <v>453</v>
      </c>
      <c r="V142" s="77" t="n">
        <f aca="false">SUM(V7:V141)</f>
        <v>73010</v>
      </c>
      <c r="W142" s="59" t="n">
        <f aca="false">SUM(W7:W141)</f>
        <v>7266</v>
      </c>
      <c r="X142" s="59" t="n">
        <f aca="false">SUM(X7:X141)</f>
        <v>2058</v>
      </c>
      <c r="Y142" s="59" t="n">
        <f aca="false">SUM(Y7:Y141)</f>
        <v>639</v>
      </c>
      <c r="Z142" s="59" t="n">
        <f aca="false">SUM(Z7:Z141)</f>
        <v>188</v>
      </c>
      <c r="AA142" s="59" t="n">
        <f aca="false">SUM(AA7:AA141)</f>
        <v>350</v>
      </c>
      <c r="AB142" s="59" t="n">
        <f aca="false">SUM(AB7:AB141)</f>
        <v>48</v>
      </c>
      <c r="AC142" s="59" t="n">
        <f aca="false">SUM(AC7:AC141)</f>
        <v>156</v>
      </c>
      <c r="AD142" s="59" t="n">
        <f aca="false">SUM(AD7:AD141)</f>
        <v>105</v>
      </c>
      <c r="AE142" s="59" t="n">
        <f aca="false">SUM(AE7:AE141)</f>
        <v>2500</v>
      </c>
      <c r="AF142" s="59" t="n">
        <f aca="false">SUM(AF7:AF141)</f>
        <v>949</v>
      </c>
      <c r="AG142" s="59" t="n">
        <f aca="false">SUM(AG7:AG141)</f>
        <v>273</v>
      </c>
      <c r="AH142" s="64" t="n">
        <f aca="false">P142+W142+R142</f>
        <v>89510</v>
      </c>
      <c r="AI142" s="76" t="n">
        <f aca="false">SUM(AI7:AI141)</f>
        <v>401</v>
      </c>
      <c r="AJ142" s="76" t="n">
        <f aca="false">SUM(AJ7:AJ141)</f>
        <v>415</v>
      </c>
      <c r="AK142" s="76" t="n">
        <f aca="false">SUM(AK7:AK141)</f>
        <v>453</v>
      </c>
      <c r="AL142" s="76" t="n">
        <f aca="false">SUM(AL7:AL141)</f>
        <v>490</v>
      </c>
      <c r="AM142" s="78" t="n">
        <f aca="false">AI142+AJ142+AK142+AL142</f>
        <v>1759</v>
      </c>
      <c r="AN142" s="59" t="n">
        <f aca="false">SUM(AN7:AN141)</f>
        <v>4464</v>
      </c>
      <c r="AO142" s="77" t="n">
        <f aca="false">SUM(AO7:AO141)</f>
        <v>74769</v>
      </c>
      <c r="AP142" s="64" t="n">
        <f aca="false">AH142+AN142</f>
        <v>93974</v>
      </c>
      <c r="AQ142" s="11" t="n">
        <v>94018</v>
      </c>
      <c r="AR142" s="60" t="n">
        <f aca="false">AP142-AQ142</f>
        <v>-44</v>
      </c>
      <c r="AS142" s="11" t="n">
        <v>75133</v>
      </c>
      <c r="AT142" s="61" t="n">
        <f aca="false">AO142-AS142</f>
        <v>-364</v>
      </c>
    </row>
    <row r="143" s="81" customFormat="true" ht="21.75" hidden="false" customHeight="true" outlineLevel="0" collapsed="false">
      <c r="A143" s="79"/>
      <c r="B143" s="79"/>
      <c r="C143" s="11"/>
      <c r="D143" s="2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20"/>
      <c r="Q143" s="20"/>
      <c r="R143" s="20"/>
      <c r="S143" s="22"/>
      <c r="T143" s="25"/>
      <c r="U143" s="22"/>
      <c r="V143" s="22"/>
      <c r="W143" s="20" t="n">
        <v>7266</v>
      </c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80"/>
      <c r="AP143" s="20"/>
      <c r="AQ143" s="20"/>
      <c r="AR143" s="60" t="n">
        <f aca="false">AP143-AQ143</f>
        <v>0</v>
      </c>
      <c r="AT143" s="61" t="n">
        <f aca="false">AO143-AS143</f>
        <v>0</v>
      </c>
    </row>
    <row r="144" s="81" customFormat="true" ht="19.5" hidden="false" customHeight="true" outlineLevel="0" collapsed="false">
      <c r="A144" s="79"/>
      <c r="B144" s="79"/>
      <c r="C144" s="11"/>
      <c r="D144" s="20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20"/>
      <c r="Q144" s="20"/>
      <c r="R144" s="20"/>
      <c r="S144" s="22"/>
      <c r="T144" s="25"/>
      <c r="U144" s="22"/>
      <c r="V144" s="22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80"/>
      <c r="AP144" s="20"/>
      <c r="AQ144" s="20"/>
    </row>
    <row r="145" s="81" customFormat="true" ht="19.5" hidden="false" customHeight="true" outlineLevel="0" collapsed="false">
      <c r="A145" s="82"/>
      <c r="B145" s="82"/>
      <c r="C145" s="83"/>
      <c r="D145" s="20"/>
      <c r="E145" s="84"/>
      <c r="F145" s="84"/>
      <c r="G145" s="84"/>
      <c r="H145" s="84"/>
      <c r="I145" s="84"/>
      <c r="J145" s="84"/>
      <c r="K145" s="84"/>
      <c r="L145" s="84"/>
      <c r="M145" s="85"/>
      <c r="N145" s="84"/>
      <c r="O145" s="86"/>
      <c r="P145" s="86"/>
      <c r="Q145" s="86"/>
      <c r="R145" s="86"/>
      <c r="S145" s="85"/>
      <c r="T145" s="85"/>
      <c r="U145" s="85"/>
      <c r="V145" s="85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7"/>
      <c r="AI145" s="84"/>
      <c r="AJ145" s="84"/>
      <c r="AK145" s="84"/>
      <c r="AL145" s="84"/>
      <c r="AM145" s="88"/>
      <c r="AN145" s="86"/>
      <c r="AO145" s="85"/>
      <c r="AP145" s="87"/>
    </row>
    <row r="146" s="81" customFormat="true" ht="19.5" hidden="false" customHeight="true" outlineLevel="0" collapsed="false">
      <c r="A146" s="82"/>
      <c r="B146" s="82"/>
      <c r="C146" s="83"/>
      <c r="D146" s="20"/>
      <c r="E146" s="89"/>
      <c r="F146" s="89"/>
      <c r="G146" s="89"/>
      <c r="H146" s="89"/>
      <c r="I146" s="89"/>
      <c r="J146" s="89"/>
      <c r="K146" s="89"/>
      <c r="L146" s="89"/>
      <c r="M146" s="11"/>
      <c r="N146" s="11"/>
      <c r="O146" s="11"/>
      <c r="S146" s="89"/>
      <c r="T146" s="90"/>
      <c r="U146" s="11"/>
      <c r="V146" s="11"/>
      <c r="AO146" s="91"/>
    </row>
    <row r="147" s="81" customFormat="true" ht="19.5" hidden="false" customHeight="true" outlineLevel="0" collapsed="false">
      <c r="A147" s="92"/>
      <c r="B147" s="92"/>
      <c r="C147" s="93"/>
      <c r="D147" s="20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S147" s="11"/>
      <c r="T147" s="90"/>
      <c r="U147" s="11"/>
      <c r="V147" s="11"/>
      <c r="AO147" s="91"/>
    </row>
    <row r="148" s="81" customFormat="true" ht="19.5" hidden="false" customHeight="true" outlineLevel="0" collapsed="false">
      <c r="A148" s="82"/>
      <c r="B148" s="82"/>
      <c r="C148" s="20"/>
      <c r="D148" s="20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S148" s="11"/>
      <c r="T148" s="90"/>
      <c r="U148" s="11"/>
      <c r="V148" s="11"/>
      <c r="AO148" s="91"/>
    </row>
    <row r="149" s="81" customFormat="true" ht="19.5" hidden="false" customHeight="true" outlineLevel="0" collapsed="false">
      <c r="A149" s="82"/>
      <c r="B149" s="82"/>
      <c r="C149" s="20"/>
      <c r="D149" s="2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S149" s="11"/>
      <c r="T149" s="90"/>
      <c r="U149" s="11"/>
      <c r="V149" s="11"/>
      <c r="AO149" s="81" t="s">
        <v>320</v>
      </c>
    </row>
    <row r="150" s="81" customFormat="true" ht="19.5" hidden="false" customHeight="true" outlineLevel="0" collapsed="false">
      <c r="A150" s="94"/>
      <c r="B150" s="94"/>
      <c r="C150" s="95"/>
      <c r="D150" s="22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S150" s="11"/>
      <c r="T150" s="90"/>
      <c r="U150" s="11"/>
      <c r="V150" s="11"/>
      <c r="AO150" s="91"/>
    </row>
    <row r="151" s="81" customFormat="true" ht="19.5" hidden="false" customHeight="true" outlineLevel="0" collapsed="false">
      <c r="A151" s="79"/>
      <c r="B151" s="79"/>
      <c r="C151" s="11"/>
      <c r="D151" s="20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S151" s="89"/>
      <c r="T151" s="96"/>
      <c r="U151" s="89"/>
      <c r="V151" s="89"/>
      <c r="AO151" s="91"/>
    </row>
    <row r="152" s="81" customFormat="true" ht="19.5" hidden="false" customHeight="true" outlineLevel="0" collapsed="false">
      <c r="A152" s="79"/>
      <c r="B152" s="79"/>
      <c r="C152" s="11"/>
      <c r="D152" s="20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S152" s="97"/>
      <c r="T152" s="98"/>
      <c r="U152" s="97"/>
      <c r="V152" s="97"/>
      <c r="AO152" s="91"/>
    </row>
    <row r="153" s="81" customFormat="true" ht="34.5" hidden="false" customHeight="true" outlineLevel="0" collapsed="false">
      <c r="A153" s="99"/>
      <c r="B153" s="99"/>
      <c r="C153" s="100"/>
      <c r="D153" s="101"/>
      <c r="E153" s="71"/>
      <c r="F153" s="71"/>
      <c r="G153" s="71"/>
      <c r="H153" s="71"/>
      <c r="I153" s="71"/>
      <c r="J153" s="71"/>
      <c r="K153" s="71"/>
      <c r="L153" s="71"/>
      <c r="M153" s="11"/>
      <c r="N153" s="11"/>
      <c r="O153" s="11"/>
      <c r="S153" s="71"/>
      <c r="T153" s="90"/>
      <c r="U153" s="11"/>
      <c r="V153" s="11"/>
      <c r="AO153" s="91"/>
    </row>
    <row r="154" customFormat="false" ht="34.5" hidden="false" customHeight="true" outlineLevel="0" collapsed="false">
      <c r="A154" s="102"/>
      <c r="B154" s="102"/>
      <c r="C154" s="71"/>
      <c r="D154" s="103"/>
      <c r="E154" s="71"/>
      <c r="F154" s="71"/>
      <c r="G154" s="71"/>
      <c r="H154" s="71"/>
      <c r="I154" s="71"/>
      <c r="J154" s="71"/>
      <c r="K154" s="71"/>
      <c r="L154" s="71"/>
      <c r="M154" s="11"/>
      <c r="N154" s="11"/>
      <c r="O154" s="11"/>
      <c r="S154" s="71"/>
      <c r="T154" s="90"/>
      <c r="U154" s="11"/>
      <c r="V154" s="11"/>
    </row>
    <row r="155" customFormat="false" ht="19.5" hidden="false" customHeight="true" outlineLevel="0" collapsed="false">
      <c r="A155" s="102"/>
      <c r="B155" s="102"/>
      <c r="C155" s="71"/>
      <c r="D155" s="103"/>
      <c r="E155" s="71"/>
      <c r="F155" s="71"/>
      <c r="G155" s="71"/>
      <c r="H155" s="71"/>
      <c r="I155" s="71"/>
      <c r="J155" s="71"/>
      <c r="K155" s="71"/>
      <c r="L155" s="71"/>
      <c r="M155" s="11"/>
      <c r="N155" s="11"/>
      <c r="O155" s="11"/>
      <c r="S155" s="71"/>
      <c r="T155" s="90"/>
      <c r="U155" s="11"/>
      <c r="V155" s="11"/>
    </row>
    <row r="156" customFormat="false" ht="19.5" hidden="false" customHeight="true" outlineLevel="0" collapsed="false">
      <c r="A156" s="92"/>
      <c r="B156" s="92"/>
      <c r="C156" s="88"/>
      <c r="D156" s="103"/>
      <c r="E156" s="104"/>
      <c r="F156" s="104"/>
      <c r="G156" s="105"/>
      <c r="H156" s="105"/>
      <c r="I156" s="105"/>
      <c r="J156" s="105"/>
      <c r="K156" s="105"/>
      <c r="L156" s="105"/>
      <c r="M156" s="11"/>
      <c r="N156" s="11"/>
      <c r="O156" s="11"/>
      <c r="S156" s="105"/>
      <c r="T156" s="105"/>
      <c r="U156" s="105"/>
      <c r="V156" s="11"/>
    </row>
    <row r="157" customFormat="false" ht="19.5" hidden="false" customHeight="true" outlineLevel="0" collapsed="false">
      <c r="A157" s="102"/>
      <c r="B157" s="102"/>
      <c r="C157" s="71"/>
      <c r="D157" s="103"/>
      <c r="E157" s="71"/>
      <c r="F157" s="71"/>
      <c r="G157" s="71"/>
      <c r="H157" s="71"/>
      <c r="I157" s="71"/>
      <c r="J157" s="71"/>
      <c r="K157" s="71"/>
      <c r="L157" s="71"/>
      <c r="M157" s="11"/>
      <c r="N157" s="11"/>
      <c r="O157" s="11"/>
      <c r="S157" s="71"/>
      <c r="T157" s="90"/>
      <c r="U157" s="11"/>
      <c r="V157" s="11"/>
    </row>
    <row r="158" customFormat="false" ht="19.5" hidden="false" customHeight="true" outlineLevel="0" collapsed="false">
      <c r="A158" s="99"/>
      <c r="B158" s="99"/>
      <c r="C158" s="100"/>
      <c r="D158" s="103"/>
      <c r="E158" s="106"/>
      <c r="F158" s="106"/>
      <c r="G158" s="71"/>
      <c r="H158" s="71"/>
      <c r="I158" s="71"/>
      <c r="J158" s="71"/>
      <c r="K158" s="71"/>
      <c r="L158" s="71"/>
      <c r="M158" s="11"/>
      <c r="N158" s="11"/>
      <c r="O158" s="11"/>
      <c r="S158" s="71"/>
      <c r="T158" s="90"/>
      <c r="U158" s="11"/>
      <c r="V158" s="11"/>
    </row>
    <row r="159" customFormat="false" ht="19.5" hidden="false" customHeight="true" outlineLevel="0" collapsed="false">
      <c r="A159" s="102"/>
      <c r="B159" s="102"/>
      <c r="C159" s="71"/>
      <c r="D159" s="103"/>
      <c r="E159" s="71"/>
      <c r="F159" s="71"/>
      <c r="G159" s="71"/>
      <c r="H159" s="71"/>
      <c r="I159" s="71"/>
      <c r="J159" s="71"/>
      <c r="K159" s="71"/>
      <c r="L159" s="71"/>
      <c r="M159" s="11"/>
      <c r="N159" s="11"/>
      <c r="O159" s="11"/>
      <c r="S159" s="71"/>
      <c r="T159" s="90"/>
      <c r="U159" s="11"/>
      <c r="V159" s="11"/>
    </row>
    <row r="160" customFormat="false" ht="19.5" hidden="false" customHeight="true" outlineLevel="0" collapsed="false">
      <c r="A160" s="13"/>
      <c r="B160" s="13"/>
      <c r="C160" s="107"/>
      <c r="D160" s="103"/>
      <c r="E160" s="106"/>
      <c r="F160" s="106"/>
      <c r="G160" s="71"/>
      <c r="H160" s="71"/>
      <c r="I160" s="71"/>
      <c r="J160" s="71"/>
      <c r="K160" s="71"/>
      <c r="L160" s="71"/>
      <c r="M160" s="11"/>
      <c r="N160" s="11"/>
      <c r="O160" s="11"/>
      <c r="S160" s="71"/>
      <c r="T160" s="90"/>
      <c r="U160" s="11"/>
      <c r="V160" s="11"/>
    </row>
    <row r="161" customFormat="false" ht="19.5" hidden="false" customHeight="true" outlineLevel="0" collapsed="false">
      <c r="A161" s="102"/>
      <c r="B161" s="102"/>
      <c r="C161" s="71"/>
      <c r="D161" s="103"/>
      <c r="E161" s="71"/>
      <c r="F161" s="71"/>
      <c r="G161" s="71"/>
      <c r="H161" s="71"/>
      <c r="I161" s="71"/>
      <c r="J161" s="71"/>
      <c r="K161" s="71"/>
      <c r="L161" s="71"/>
      <c r="M161" s="11"/>
      <c r="N161" s="11"/>
      <c r="O161" s="11"/>
      <c r="S161" s="71"/>
      <c r="T161" s="90"/>
      <c r="U161" s="11"/>
      <c r="V161" s="11"/>
    </row>
    <row r="162" customFormat="false" ht="19.5" hidden="false" customHeight="true" outlineLevel="0" collapsed="false">
      <c r="A162" s="92"/>
      <c r="B162" s="92"/>
      <c r="C162" s="88"/>
      <c r="D162" s="103"/>
      <c r="E162" s="106"/>
      <c r="F162" s="106"/>
      <c r="G162" s="71"/>
      <c r="H162" s="71"/>
      <c r="I162" s="71"/>
      <c r="J162" s="71"/>
      <c r="K162" s="71"/>
      <c r="L162" s="71"/>
      <c r="M162" s="11"/>
      <c r="N162" s="11"/>
      <c r="O162" s="11"/>
      <c r="S162" s="71"/>
      <c r="T162" s="90"/>
      <c r="U162" s="11"/>
      <c r="V162" s="11"/>
    </row>
    <row r="163" customFormat="false" ht="19.5" hidden="false" customHeight="true" outlineLevel="0" collapsed="false">
      <c r="A163" s="102"/>
      <c r="B163" s="102"/>
      <c r="C163" s="71"/>
      <c r="D163" s="103"/>
      <c r="E163" s="71"/>
      <c r="F163" s="71"/>
      <c r="G163" s="71"/>
      <c r="H163" s="71"/>
      <c r="I163" s="71"/>
      <c r="J163" s="71"/>
      <c r="K163" s="71"/>
      <c r="L163" s="71"/>
      <c r="M163" s="11"/>
      <c r="N163" s="11"/>
      <c r="O163" s="11"/>
      <c r="S163" s="71"/>
      <c r="T163" s="90"/>
      <c r="U163" s="11"/>
      <c r="V163" s="11"/>
    </row>
    <row r="164" customFormat="false" ht="19.5" hidden="false" customHeight="true" outlineLevel="0" collapsed="false">
      <c r="A164" s="92"/>
      <c r="B164" s="92"/>
      <c r="C164" s="88"/>
      <c r="D164" s="103"/>
      <c r="E164" s="106"/>
      <c r="F164" s="106"/>
      <c r="G164" s="71"/>
      <c r="H164" s="71"/>
      <c r="I164" s="71"/>
      <c r="J164" s="71"/>
      <c r="K164" s="71"/>
      <c r="L164" s="71"/>
      <c r="M164" s="11"/>
      <c r="N164" s="11"/>
      <c r="O164" s="11"/>
      <c r="S164" s="71"/>
      <c r="T164" s="90"/>
      <c r="U164" s="11"/>
      <c r="V164" s="11"/>
    </row>
    <row r="165" customFormat="false" ht="34.5" hidden="false" customHeight="true" outlineLevel="0" collapsed="false">
      <c r="A165" s="102"/>
      <c r="B165" s="102"/>
      <c r="C165" s="71"/>
      <c r="D165" s="103"/>
      <c r="E165" s="71"/>
      <c r="F165" s="71"/>
      <c r="G165" s="71"/>
      <c r="H165" s="71"/>
      <c r="I165" s="71"/>
      <c r="J165" s="71"/>
      <c r="K165" s="71"/>
      <c r="L165" s="71"/>
      <c r="M165" s="11"/>
      <c r="N165" s="11"/>
      <c r="O165" s="11"/>
      <c r="S165" s="71"/>
      <c r="T165" s="90"/>
      <c r="U165" s="11"/>
      <c r="V165" s="11"/>
    </row>
    <row r="166" customFormat="false" ht="19.5" hidden="false" customHeight="true" outlineLevel="0" collapsed="false">
      <c r="A166" s="102"/>
      <c r="B166" s="102"/>
      <c r="C166" s="71"/>
      <c r="D166" s="103"/>
      <c r="E166" s="106"/>
      <c r="F166" s="106"/>
      <c r="G166" s="71"/>
      <c r="H166" s="71"/>
      <c r="I166" s="71"/>
      <c r="J166" s="71"/>
      <c r="K166" s="71"/>
      <c r="L166" s="71"/>
      <c r="M166" s="11"/>
      <c r="N166" s="11"/>
      <c r="O166" s="11"/>
      <c r="S166" s="71"/>
      <c r="T166" s="90"/>
      <c r="U166" s="11"/>
      <c r="V166" s="11"/>
    </row>
    <row r="167" customFormat="false" ht="34.5" hidden="false" customHeight="true" outlineLevel="0" collapsed="false">
      <c r="A167" s="102"/>
      <c r="B167" s="102"/>
      <c r="C167" s="71"/>
      <c r="D167" s="103"/>
      <c r="E167" s="71"/>
      <c r="F167" s="71"/>
      <c r="G167" s="71"/>
      <c r="H167" s="71"/>
      <c r="I167" s="71"/>
      <c r="J167" s="71"/>
      <c r="K167" s="71"/>
      <c r="L167" s="71"/>
      <c r="M167" s="11"/>
      <c r="N167" s="11"/>
      <c r="O167" s="11"/>
      <c r="S167" s="71"/>
      <c r="T167" s="90"/>
      <c r="U167" s="11"/>
      <c r="V167" s="11"/>
    </row>
    <row r="168" customFormat="false" ht="34.5" hidden="false" customHeight="true" outlineLevel="0" collapsed="false">
      <c r="A168" s="79"/>
      <c r="B168" s="79"/>
      <c r="C168" s="11"/>
      <c r="D168" s="2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S168" s="11"/>
      <c r="T168" s="90"/>
      <c r="U168" s="11"/>
      <c r="V168" s="11"/>
    </row>
    <row r="169" customFormat="false" ht="34.5" hidden="false" customHeight="true" outlineLevel="0" collapsed="false">
      <c r="A169" s="79"/>
      <c r="B169" s="79"/>
      <c r="C169" s="11"/>
      <c r="D169" s="2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S169" s="11"/>
      <c r="T169" s="90"/>
      <c r="U169" s="11"/>
      <c r="V169" s="11"/>
    </row>
    <row r="170" customFormat="false" ht="34.5" hidden="false" customHeight="true" outlineLevel="0" collapsed="false">
      <c r="A170" s="79"/>
      <c r="B170" s="79"/>
      <c r="C170" s="11"/>
      <c r="D170" s="2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S170" s="11"/>
      <c r="T170" s="90"/>
      <c r="U170" s="11"/>
      <c r="V170" s="11"/>
    </row>
    <row r="171" customFormat="false" ht="34.5" hidden="false" customHeight="true" outlineLevel="0" collapsed="false">
      <c r="A171" s="79"/>
      <c r="B171" s="79"/>
      <c r="C171" s="11"/>
      <c r="D171" s="2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S171" s="11"/>
      <c r="T171" s="90"/>
      <c r="U171" s="11"/>
      <c r="V171" s="11"/>
    </row>
    <row r="172" customFormat="false" ht="34.5" hidden="false" customHeight="true" outlineLevel="0" collapsed="false">
      <c r="A172" s="79"/>
      <c r="B172" s="79"/>
      <c r="C172" s="11"/>
      <c r="D172" s="22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S172" s="11"/>
      <c r="T172" s="90"/>
      <c r="U172" s="11"/>
      <c r="V172" s="11"/>
    </row>
    <row r="173" customFormat="false" ht="34.5" hidden="false" customHeight="true" outlineLevel="0" collapsed="false">
      <c r="A173" s="79"/>
      <c r="B173" s="79"/>
      <c r="C173" s="11"/>
      <c r="D173" s="2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S173" s="11"/>
      <c r="T173" s="90"/>
      <c r="U173" s="11"/>
      <c r="V173" s="11"/>
    </row>
    <row r="174" customFormat="false" ht="34.5" hidden="false" customHeight="true" outlineLevel="0" collapsed="false">
      <c r="A174" s="79"/>
      <c r="B174" s="79"/>
      <c r="C174" s="11"/>
      <c r="D174" s="2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S174" s="11"/>
      <c r="T174" s="90"/>
      <c r="U174" s="11"/>
      <c r="V174" s="11"/>
    </row>
    <row r="175" customFormat="false" ht="34.5" hidden="false" customHeight="true" outlineLevel="0" collapsed="false">
      <c r="A175" s="79"/>
      <c r="B175" s="79"/>
      <c r="C175" s="11"/>
      <c r="D175" s="2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S175" s="11"/>
      <c r="T175" s="90"/>
      <c r="U175" s="11"/>
      <c r="V175" s="11"/>
    </row>
    <row r="176" customFormat="false" ht="34.5" hidden="false" customHeight="true" outlineLevel="0" collapsed="false">
      <c r="A176" s="79"/>
      <c r="B176" s="79"/>
      <c r="C176" s="11"/>
      <c r="D176" s="2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S176" s="11"/>
      <c r="T176" s="90"/>
      <c r="U176" s="11"/>
      <c r="V176" s="11"/>
    </row>
    <row r="177" customFormat="false" ht="34.5" hidden="false" customHeight="true" outlineLevel="0" collapsed="false">
      <c r="A177" s="79"/>
      <c r="B177" s="79"/>
      <c r="C177" s="11"/>
      <c r="D177" s="2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S177" s="11"/>
      <c r="T177" s="90"/>
      <c r="U177" s="11"/>
      <c r="V177" s="11"/>
    </row>
    <row r="178" customFormat="false" ht="34.5" hidden="false" customHeight="true" outlineLevel="0" collapsed="false">
      <c r="A178" s="79"/>
      <c r="B178" s="79"/>
      <c r="C178" s="11"/>
      <c r="D178" s="2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S178" s="11"/>
      <c r="T178" s="90"/>
      <c r="U178" s="11"/>
      <c r="V178" s="11"/>
    </row>
    <row r="179" customFormat="false" ht="34.5" hidden="false" customHeight="true" outlineLevel="0" collapsed="false">
      <c r="A179" s="79"/>
      <c r="B179" s="79"/>
      <c r="C179" s="11"/>
      <c r="D179" s="2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S179" s="11"/>
      <c r="T179" s="90"/>
      <c r="U179" s="11"/>
      <c r="V179" s="11"/>
    </row>
    <row r="180" customFormat="false" ht="34.5" hidden="false" customHeight="true" outlineLevel="0" collapsed="false">
      <c r="A180" s="79"/>
      <c r="B180" s="79"/>
      <c r="C180" s="11"/>
      <c r="D180" s="22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S180" s="11"/>
      <c r="T180" s="90"/>
      <c r="U180" s="11"/>
      <c r="V180" s="11"/>
    </row>
    <row r="181" customFormat="false" ht="34.5" hidden="false" customHeight="true" outlineLevel="0" collapsed="false">
      <c r="A181" s="79"/>
      <c r="B181" s="79"/>
      <c r="C181" s="11"/>
      <c r="D181" s="22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S181" s="11"/>
      <c r="T181" s="90"/>
      <c r="U181" s="11"/>
      <c r="V181" s="11"/>
    </row>
    <row r="182" customFormat="false" ht="34.5" hidden="false" customHeight="true" outlineLevel="0" collapsed="false">
      <c r="A182" s="79"/>
      <c r="B182" s="79"/>
      <c r="C182" s="11"/>
      <c r="D182" s="22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S182" s="11"/>
      <c r="T182" s="90"/>
      <c r="U182" s="11"/>
      <c r="V182" s="11"/>
    </row>
    <row r="183" customFormat="false" ht="34.5" hidden="false" customHeight="true" outlineLevel="0" collapsed="false">
      <c r="A183" s="79"/>
      <c r="B183" s="79"/>
      <c r="C183" s="11"/>
      <c r="D183" s="22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S183" s="11"/>
      <c r="T183" s="90"/>
      <c r="U183" s="11"/>
      <c r="V183" s="11"/>
    </row>
    <row r="184" customFormat="false" ht="34.5" hidden="false" customHeight="true" outlineLevel="0" collapsed="false">
      <c r="A184" s="79"/>
      <c r="B184" s="79"/>
      <c r="C184" s="11"/>
      <c r="D184" s="22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S184" s="11"/>
      <c r="T184" s="90"/>
      <c r="U184" s="11"/>
      <c r="V184" s="11"/>
    </row>
    <row r="185" customFormat="false" ht="34.5" hidden="false" customHeight="true" outlineLevel="0" collapsed="false">
      <c r="A185" s="79"/>
      <c r="B185" s="79"/>
      <c r="C185" s="11"/>
      <c r="D185" s="22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S185" s="11"/>
      <c r="T185" s="90"/>
      <c r="U185" s="11"/>
      <c r="V185" s="11"/>
    </row>
    <row r="186" customFormat="false" ht="34.5" hidden="false" customHeight="true" outlineLevel="0" collapsed="false">
      <c r="A186" s="79"/>
      <c r="B186" s="79"/>
      <c r="C186" s="11"/>
      <c r="D186" s="22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S186" s="11"/>
      <c r="T186" s="90"/>
      <c r="U186" s="11"/>
      <c r="V186" s="11"/>
    </row>
    <row r="187" customFormat="false" ht="34.5" hidden="false" customHeight="true" outlineLevel="0" collapsed="false">
      <c r="A187" s="79"/>
      <c r="B187" s="79"/>
      <c r="C187" s="11"/>
      <c r="D187" s="22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S187" s="11"/>
      <c r="T187" s="90"/>
      <c r="U187" s="11"/>
      <c r="V187" s="11"/>
    </row>
    <row r="188" customFormat="false" ht="34.5" hidden="false" customHeight="true" outlineLevel="0" collapsed="false">
      <c r="A188" s="79"/>
      <c r="B188" s="79"/>
      <c r="C188" s="11"/>
      <c r="D188" s="22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S188" s="11"/>
      <c r="T188" s="90"/>
      <c r="U188" s="11"/>
      <c r="V188" s="11"/>
    </row>
    <row r="189" customFormat="false" ht="34.5" hidden="false" customHeight="true" outlineLevel="0" collapsed="false">
      <c r="A189" s="79"/>
      <c r="B189" s="79"/>
      <c r="C189" s="11"/>
      <c r="D189" s="22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S189" s="11"/>
      <c r="T189" s="90"/>
      <c r="U189" s="11"/>
      <c r="V189" s="11"/>
    </row>
    <row r="190" customFormat="false" ht="34.5" hidden="false" customHeight="true" outlineLevel="0" collapsed="false">
      <c r="A190" s="79"/>
      <c r="B190" s="79"/>
      <c r="C190" s="11"/>
      <c r="D190" s="2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S190" s="11"/>
      <c r="T190" s="90"/>
      <c r="U190" s="11"/>
      <c r="V190" s="11"/>
    </row>
    <row r="191" customFormat="false" ht="34.5" hidden="false" customHeight="true" outlineLevel="0" collapsed="false">
      <c r="A191" s="79"/>
      <c r="B191" s="79"/>
      <c r="C191" s="11"/>
      <c r="D191" s="22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S191" s="11"/>
      <c r="T191" s="90"/>
      <c r="U191" s="11"/>
      <c r="V191" s="11"/>
    </row>
    <row r="192" customFormat="false" ht="34.5" hidden="false" customHeight="true" outlineLevel="0" collapsed="false">
      <c r="A192" s="79"/>
      <c r="B192" s="79"/>
      <c r="C192" s="11"/>
      <c r="D192" s="22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S192" s="11"/>
      <c r="T192" s="90"/>
      <c r="U192" s="11"/>
      <c r="V192" s="11"/>
    </row>
    <row r="193" customFormat="false" ht="34.5" hidden="false" customHeight="true" outlineLevel="0" collapsed="false">
      <c r="A193" s="79"/>
      <c r="B193" s="79"/>
      <c r="C193" s="1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S193" s="11"/>
      <c r="T193" s="90"/>
      <c r="U193" s="11"/>
      <c r="V193" s="11"/>
    </row>
    <row r="194" customFormat="false" ht="34.5" hidden="false" customHeight="true" outlineLevel="0" collapsed="false">
      <c r="A194" s="79"/>
      <c r="B194" s="79"/>
      <c r="C194" s="1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S194" s="11"/>
      <c r="T194" s="90"/>
      <c r="U194" s="11"/>
      <c r="V194" s="11"/>
    </row>
    <row r="195" customFormat="false" ht="34.5" hidden="false" customHeight="true" outlineLevel="0" collapsed="false">
      <c r="A195" s="79"/>
      <c r="B195" s="79"/>
      <c r="C195" s="11"/>
      <c r="D195" s="2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S195" s="11"/>
      <c r="T195" s="90"/>
      <c r="U195" s="11"/>
      <c r="V195" s="11"/>
    </row>
    <row r="196" customFormat="false" ht="34.5" hidden="false" customHeight="true" outlineLevel="0" collapsed="false">
      <c r="A196" s="79"/>
      <c r="B196" s="79"/>
      <c r="C196" s="11"/>
      <c r="D196" s="2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S196" s="11"/>
      <c r="T196" s="90"/>
      <c r="U196" s="11"/>
      <c r="V196" s="11"/>
    </row>
    <row r="197" customFormat="false" ht="34.5" hidden="false" customHeight="true" outlineLevel="0" collapsed="false">
      <c r="A197" s="79"/>
      <c r="B197" s="79"/>
      <c r="C197" s="11"/>
      <c r="D197" s="2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S197" s="11"/>
      <c r="T197" s="90"/>
      <c r="U197" s="11"/>
      <c r="V197" s="11"/>
    </row>
    <row r="198" customFormat="false" ht="34.5" hidden="false" customHeight="true" outlineLevel="0" collapsed="false">
      <c r="A198" s="79"/>
      <c r="B198" s="79"/>
      <c r="C198" s="11"/>
      <c r="D198" s="2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S198" s="11"/>
      <c r="T198" s="90"/>
      <c r="U198" s="11"/>
      <c r="V198" s="11"/>
    </row>
    <row r="199" customFormat="false" ht="34.5" hidden="false" customHeight="true" outlineLevel="0" collapsed="false">
      <c r="A199" s="79"/>
      <c r="B199" s="79"/>
      <c r="C199" s="11"/>
      <c r="D199" s="2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S199" s="11"/>
      <c r="T199" s="90"/>
      <c r="U199" s="11"/>
      <c r="V199" s="11"/>
    </row>
    <row r="200" customFormat="false" ht="34.5" hidden="false" customHeight="true" outlineLevel="0" collapsed="false">
      <c r="A200" s="79"/>
      <c r="B200" s="79"/>
      <c r="C200" s="11"/>
      <c r="D200" s="2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S200" s="11"/>
      <c r="T200" s="90"/>
      <c r="U200" s="11"/>
      <c r="V200" s="11"/>
    </row>
    <row r="201" customFormat="false" ht="34.5" hidden="false" customHeight="true" outlineLevel="0" collapsed="false">
      <c r="A201" s="79"/>
      <c r="B201" s="79"/>
      <c r="C201" s="11"/>
      <c r="D201" s="2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S201" s="11"/>
      <c r="T201" s="90"/>
      <c r="U201" s="11"/>
      <c r="V201" s="11"/>
    </row>
    <row r="202" customFormat="false" ht="34.5" hidden="false" customHeight="true" outlineLevel="0" collapsed="false">
      <c r="A202" s="79"/>
      <c r="B202" s="79"/>
      <c r="C202" s="11"/>
      <c r="D202" s="22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S202" s="11"/>
      <c r="T202" s="90"/>
      <c r="U202" s="11"/>
      <c r="V202" s="11"/>
    </row>
    <row r="203" customFormat="false" ht="34.5" hidden="false" customHeight="true" outlineLevel="0" collapsed="false">
      <c r="A203" s="79"/>
      <c r="B203" s="79"/>
      <c r="C203" s="11"/>
      <c r="D203" s="22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S203" s="11"/>
      <c r="T203" s="90"/>
      <c r="U203" s="11"/>
      <c r="V203" s="11"/>
    </row>
    <row r="204" customFormat="false" ht="34.5" hidden="false" customHeight="true" outlineLevel="0" collapsed="false">
      <c r="A204" s="79"/>
      <c r="B204" s="79"/>
      <c r="C204" s="11"/>
      <c r="D204" s="22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S204" s="11"/>
      <c r="T204" s="90"/>
      <c r="U204" s="11"/>
      <c r="V204" s="11"/>
    </row>
    <row r="205" customFormat="false" ht="34.5" hidden="false" customHeight="true" outlineLevel="0" collapsed="false">
      <c r="A205" s="79"/>
      <c r="B205" s="79"/>
      <c r="C205" s="11"/>
      <c r="D205" s="22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S205" s="11"/>
      <c r="T205" s="90"/>
      <c r="U205" s="11"/>
      <c r="V205" s="11"/>
    </row>
    <row r="206" customFormat="false" ht="34.5" hidden="false" customHeight="true" outlineLevel="0" collapsed="false">
      <c r="A206" s="79"/>
      <c r="B206" s="79"/>
      <c r="C206" s="11"/>
      <c r="D206" s="22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S206" s="11"/>
      <c r="T206" s="90"/>
      <c r="U206" s="11"/>
      <c r="V206" s="11"/>
    </row>
    <row r="207" customFormat="false" ht="34.5" hidden="false" customHeight="true" outlineLevel="0" collapsed="false">
      <c r="A207" s="79"/>
      <c r="B207" s="79"/>
      <c r="C207" s="11"/>
      <c r="D207" s="22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S207" s="11"/>
      <c r="T207" s="90"/>
      <c r="U207" s="11"/>
      <c r="V207" s="11"/>
    </row>
    <row r="208" customFormat="false" ht="34.5" hidden="false" customHeight="true" outlineLevel="0" collapsed="false">
      <c r="A208" s="79"/>
      <c r="B208" s="79"/>
      <c r="C208" s="11"/>
      <c r="D208" s="2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S208" s="11"/>
      <c r="T208" s="90"/>
      <c r="U208" s="11"/>
      <c r="V208" s="11"/>
    </row>
    <row r="209" customFormat="false" ht="34.5" hidden="false" customHeight="true" outlineLevel="0" collapsed="false">
      <c r="A209" s="79"/>
      <c r="B209" s="79"/>
      <c r="C209" s="11"/>
      <c r="D209" s="22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S209" s="11"/>
      <c r="T209" s="90"/>
      <c r="U209" s="11"/>
      <c r="V209" s="11"/>
    </row>
    <row r="210" customFormat="false" ht="34.5" hidden="false" customHeight="true" outlineLevel="0" collapsed="false">
      <c r="A210" s="79"/>
      <c r="B210" s="79"/>
      <c r="C210" s="11"/>
      <c r="D210" s="22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S210" s="11"/>
      <c r="T210" s="90"/>
      <c r="U210" s="11"/>
      <c r="V210" s="11"/>
    </row>
    <row r="211" customFormat="false" ht="34.5" hidden="false" customHeight="true" outlineLevel="0" collapsed="false">
      <c r="A211" s="79"/>
      <c r="B211" s="79"/>
      <c r="C211" s="11"/>
      <c r="D211" s="2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S211" s="11"/>
      <c r="T211" s="90"/>
      <c r="U211" s="11"/>
      <c r="V211" s="11"/>
    </row>
    <row r="212" customFormat="false" ht="34.5" hidden="false" customHeight="true" outlineLevel="0" collapsed="false">
      <c r="A212" s="79"/>
      <c r="B212" s="79"/>
      <c r="C212" s="11"/>
      <c r="D212" s="22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S212" s="11"/>
      <c r="T212" s="90"/>
      <c r="U212" s="11"/>
      <c r="V212" s="11"/>
    </row>
    <row r="213" customFormat="false" ht="34.5" hidden="false" customHeight="true" outlineLevel="0" collapsed="false">
      <c r="A213" s="79"/>
      <c r="B213" s="79"/>
      <c r="C213" s="11"/>
      <c r="D213" s="22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S213" s="11"/>
      <c r="T213" s="90"/>
      <c r="U213" s="11"/>
      <c r="V213" s="11"/>
    </row>
    <row r="214" customFormat="false" ht="34.5" hidden="false" customHeight="true" outlineLevel="0" collapsed="false">
      <c r="A214" s="79"/>
      <c r="B214" s="79"/>
      <c r="C214" s="11"/>
      <c r="D214" s="2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S214" s="11"/>
      <c r="T214" s="90"/>
      <c r="U214" s="11"/>
      <c r="V214" s="11"/>
    </row>
    <row r="215" customFormat="false" ht="34.5" hidden="false" customHeight="true" outlineLevel="0" collapsed="false">
      <c r="A215" s="79"/>
      <c r="B215" s="79"/>
      <c r="C215" s="11"/>
      <c r="D215" s="22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S215" s="11"/>
      <c r="T215" s="90"/>
      <c r="U215" s="11"/>
      <c r="V215" s="11"/>
    </row>
    <row r="216" customFormat="false" ht="34.5" hidden="false" customHeight="true" outlineLevel="0" collapsed="false">
      <c r="A216" s="79"/>
      <c r="B216" s="79"/>
      <c r="C216" s="11"/>
      <c r="D216" s="22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S216" s="11"/>
      <c r="T216" s="90"/>
      <c r="U216" s="11"/>
      <c r="V216" s="11"/>
    </row>
    <row r="217" customFormat="false" ht="34.5" hidden="false" customHeight="true" outlineLevel="0" collapsed="false">
      <c r="A217" s="79"/>
      <c r="B217" s="79"/>
      <c r="C217" s="11"/>
      <c r="D217" s="2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S217" s="11"/>
      <c r="T217" s="90"/>
      <c r="U217" s="11"/>
      <c r="V217" s="11"/>
    </row>
    <row r="218" customFormat="false" ht="34.5" hidden="false" customHeight="true" outlineLevel="0" collapsed="false">
      <c r="A218" s="79"/>
      <c r="B218" s="79"/>
      <c r="C218" s="11"/>
      <c r="D218" s="22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S218" s="11"/>
      <c r="T218" s="90"/>
      <c r="U218" s="11"/>
      <c r="V218" s="11"/>
    </row>
    <row r="219" customFormat="false" ht="34.5" hidden="false" customHeight="true" outlineLevel="0" collapsed="false">
      <c r="A219" s="79"/>
      <c r="B219" s="79"/>
      <c r="C219" s="11"/>
      <c r="D219" s="22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S219" s="11"/>
      <c r="T219" s="90"/>
      <c r="U219" s="11"/>
      <c r="V219" s="11"/>
    </row>
    <row r="220" customFormat="false" ht="34.5" hidden="false" customHeight="true" outlineLevel="0" collapsed="false">
      <c r="A220" s="79"/>
      <c r="B220" s="79"/>
      <c r="C220" s="11"/>
      <c r="D220" s="2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S220" s="11"/>
      <c r="T220" s="90"/>
      <c r="U220" s="11"/>
      <c r="V220" s="11"/>
    </row>
    <row r="221" customFormat="false" ht="34.5" hidden="false" customHeight="true" outlineLevel="0" collapsed="false">
      <c r="A221" s="79"/>
      <c r="B221" s="79"/>
      <c r="C221" s="11"/>
      <c r="D221" s="2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S221" s="11"/>
      <c r="T221" s="90"/>
      <c r="U221" s="11"/>
      <c r="V221" s="11"/>
    </row>
    <row r="222" customFormat="false" ht="34.5" hidden="false" customHeight="true" outlineLevel="0" collapsed="false">
      <c r="A222" s="79"/>
      <c r="B222" s="79"/>
      <c r="C222" s="11"/>
      <c r="D222" s="22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S222" s="11"/>
      <c r="T222" s="90"/>
      <c r="U222" s="11"/>
      <c r="V222" s="11"/>
    </row>
    <row r="223" customFormat="false" ht="34.5" hidden="false" customHeight="true" outlineLevel="0" collapsed="false">
      <c r="A223" s="79"/>
      <c r="B223" s="79"/>
      <c r="C223" s="11"/>
      <c r="D223" s="22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S223" s="11"/>
      <c r="T223" s="90"/>
      <c r="U223" s="11"/>
      <c r="V223" s="11"/>
    </row>
    <row r="224" customFormat="false" ht="34.5" hidden="false" customHeight="true" outlineLevel="0" collapsed="false">
      <c r="A224" s="79"/>
      <c r="B224" s="79"/>
      <c r="C224" s="11"/>
      <c r="D224" s="22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S224" s="11"/>
      <c r="T224" s="90"/>
      <c r="U224" s="11"/>
      <c r="V224" s="11"/>
    </row>
    <row r="225" customFormat="false" ht="34.5" hidden="false" customHeight="true" outlineLevel="0" collapsed="false">
      <c r="A225" s="79"/>
      <c r="B225" s="79"/>
      <c r="C225" s="11"/>
      <c r="D225" s="22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S225" s="11"/>
      <c r="T225" s="90"/>
      <c r="U225" s="11"/>
      <c r="V225" s="11"/>
    </row>
    <row r="226" customFormat="false" ht="34.5" hidden="false" customHeight="true" outlineLevel="0" collapsed="false">
      <c r="A226" s="79"/>
      <c r="B226" s="79"/>
      <c r="C226" s="11"/>
      <c r="D226" s="22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S226" s="11"/>
      <c r="T226" s="90"/>
      <c r="U226" s="11"/>
      <c r="V226" s="11"/>
    </row>
    <row r="227" customFormat="false" ht="34.5" hidden="false" customHeight="true" outlineLevel="0" collapsed="false">
      <c r="A227" s="79"/>
      <c r="B227" s="79"/>
      <c r="C227" s="11"/>
      <c r="D227" s="22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S227" s="11"/>
      <c r="T227" s="90"/>
      <c r="U227" s="11"/>
      <c r="V227" s="11"/>
    </row>
    <row r="228" customFormat="false" ht="34.5" hidden="false" customHeight="true" outlineLevel="0" collapsed="false">
      <c r="A228" s="79"/>
      <c r="B228" s="79"/>
      <c r="C228" s="11"/>
      <c r="D228" s="22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S228" s="11"/>
      <c r="T228" s="90"/>
      <c r="U228" s="11"/>
      <c r="V228" s="11"/>
    </row>
    <row r="229" customFormat="false" ht="34.5" hidden="false" customHeight="true" outlineLevel="0" collapsed="false">
      <c r="A229" s="79"/>
      <c r="B229" s="79"/>
      <c r="C229" s="11"/>
      <c r="D229" s="22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S229" s="11"/>
      <c r="T229" s="90"/>
      <c r="U229" s="11"/>
      <c r="V229" s="11"/>
    </row>
    <row r="230" customFormat="false" ht="34.5" hidden="false" customHeight="true" outlineLevel="0" collapsed="false">
      <c r="A230" s="79"/>
      <c r="B230" s="79"/>
      <c r="C230" s="11"/>
      <c r="D230" s="22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S230" s="11"/>
      <c r="T230" s="90"/>
      <c r="U230" s="11"/>
      <c r="V230" s="11"/>
    </row>
    <row r="231" customFormat="false" ht="34.5" hidden="false" customHeight="true" outlineLevel="0" collapsed="false">
      <c r="A231" s="79"/>
      <c r="B231" s="79"/>
      <c r="C231" s="11"/>
      <c r="D231" s="22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S231" s="11"/>
      <c r="T231" s="90"/>
      <c r="U231" s="11"/>
      <c r="V231" s="11"/>
    </row>
    <row r="232" customFormat="false" ht="34.5" hidden="false" customHeight="true" outlineLevel="0" collapsed="false">
      <c r="A232" s="79"/>
      <c r="B232" s="79"/>
      <c r="C232" s="11"/>
      <c r="D232" s="2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S232" s="11"/>
      <c r="T232" s="90"/>
      <c r="U232" s="11"/>
      <c r="V232" s="11"/>
    </row>
    <row r="233" customFormat="false" ht="34.5" hidden="false" customHeight="true" outlineLevel="0" collapsed="false">
      <c r="A233" s="79"/>
      <c r="B233" s="79"/>
      <c r="C233" s="11"/>
      <c r="D233" s="2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S233" s="11"/>
      <c r="T233" s="90"/>
      <c r="U233" s="11"/>
      <c r="V233" s="11"/>
    </row>
    <row r="234" customFormat="false" ht="34.5" hidden="false" customHeight="true" outlineLevel="0" collapsed="false">
      <c r="A234" s="79"/>
      <c r="B234" s="79"/>
      <c r="C234" s="11"/>
      <c r="D234" s="22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S234" s="11"/>
      <c r="T234" s="90"/>
      <c r="U234" s="11"/>
      <c r="V234" s="11"/>
    </row>
    <row r="235" customFormat="false" ht="34.5" hidden="false" customHeight="true" outlineLevel="0" collapsed="false">
      <c r="A235" s="79"/>
      <c r="B235" s="79"/>
      <c r="C235" s="11"/>
      <c r="D235" s="22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S235" s="11"/>
      <c r="T235" s="90"/>
      <c r="U235" s="11"/>
      <c r="V235" s="11"/>
    </row>
    <row r="236" customFormat="false" ht="34.5" hidden="false" customHeight="true" outlineLevel="0" collapsed="false">
      <c r="A236" s="79"/>
      <c r="B236" s="79"/>
      <c r="C236" s="11"/>
      <c r="D236" s="22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S236" s="11"/>
      <c r="T236" s="90"/>
      <c r="U236" s="11"/>
      <c r="V236" s="11"/>
    </row>
    <row r="237" customFormat="false" ht="34.5" hidden="false" customHeight="true" outlineLevel="0" collapsed="false">
      <c r="A237" s="79"/>
      <c r="B237" s="79"/>
      <c r="C237" s="11"/>
      <c r="D237" s="22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S237" s="11"/>
      <c r="T237" s="90"/>
      <c r="U237" s="11"/>
      <c r="V237" s="11"/>
    </row>
    <row r="238" customFormat="false" ht="34.5" hidden="false" customHeight="true" outlineLevel="0" collapsed="false">
      <c r="A238" s="79"/>
      <c r="B238" s="79"/>
      <c r="C238" s="11"/>
      <c r="D238" s="22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S238" s="11"/>
      <c r="T238" s="90"/>
      <c r="U238" s="11"/>
      <c r="V238" s="11"/>
    </row>
    <row r="239" customFormat="false" ht="34.5" hidden="false" customHeight="true" outlineLevel="0" collapsed="false">
      <c r="A239" s="79"/>
      <c r="B239" s="79"/>
      <c r="C239" s="11"/>
      <c r="D239" s="22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S239" s="11"/>
      <c r="T239" s="90"/>
      <c r="U239" s="11"/>
      <c r="V239" s="11"/>
    </row>
    <row r="240" customFormat="false" ht="34.5" hidden="false" customHeight="true" outlineLevel="0" collapsed="false">
      <c r="A240" s="79"/>
      <c r="B240" s="79"/>
      <c r="C240" s="11"/>
      <c r="D240" s="22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S240" s="11"/>
      <c r="T240" s="90"/>
      <c r="U240" s="11"/>
      <c r="V240" s="11"/>
    </row>
    <row r="241" customFormat="false" ht="34.5" hidden="false" customHeight="true" outlineLevel="0" collapsed="false">
      <c r="A241" s="79"/>
      <c r="B241" s="79"/>
      <c r="C241" s="11"/>
      <c r="D241" s="22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S241" s="11"/>
      <c r="T241" s="90"/>
      <c r="U241" s="11"/>
      <c r="V241" s="11"/>
    </row>
    <row r="242" customFormat="false" ht="34.5" hidden="false" customHeight="true" outlineLevel="0" collapsed="false">
      <c r="A242" s="79"/>
      <c r="B242" s="79"/>
      <c r="C242" s="11"/>
      <c r="D242" s="22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S242" s="11"/>
      <c r="T242" s="90"/>
      <c r="U242" s="11"/>
      <c r="V242" s="11"/>
    </row>
    <row r="243" customFormat="false" ht="34.5" hidden="false" customHeight="true" outlineLevel="0" collapsed="false">
      <c r="A243" s="79"/>
      <c r="B243" s="79"/>
      <c r="C243" s="11"/>
      <c r="D243" s="22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S243" s="11"/>
      <c r="T243" s="90"/>
      <c r="U243" s="11"/>
      <c r="V243" s="11"/>
    </row>
    <row r="244" customFormat="false" ht="34.5" hidden="false" customHeight="true" outlineLevel="0" collapsed="false">
      <c r="A244" s="79"/>
      <c r="B244" s="79"/>
      <c r="C244" s="11"/>
      <c r="D244" s="2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S244" s="11"/>
      <c r="T244" s="90"/>
      <c r="U244" s="11"/>
      <c r="V244" s="11"/>
    </row>
    <row r="245" customFormat="false" ht="34.5" hidden="false" customHeight="true" outlineLevel="0" collapsed="false">
      <c r="A245" s="79"/>
      <c r="B245" s="79"/>
      <c r="C245" s="11"/>
      <c r="D245" s="22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S245" s="11"/>
      <c r="T245" s="90"/>
      <c r="U245" s="11"/>
      <c r="V245" s="11"/>
    </row>
    <row r="246" customFormat="false" ht="34.5" hidden="false" customHeight="true" outlineLevel="0" collapsed="false">
      <c r="A246" s="79"/>
      <c r="B246" s="79"/>
      <c r="C246" s="11"/>
      <c r="D246" s="22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S246" s="11"/>
      <c r="T246" s="90"/>
      <c r="U246" s="11"/>
      <c r="V246" s="11"/>
    </row>
    <row r="247" customFormat="false" ht="34.5" hidden="false" customHeight="true" outlineLevel="0" collapsed="false">
      <c r="A247" s="79"/>
      <c r="B247" s="79"/>
      <c r="C247" s="11"/>
      <c r="D247" s="2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S247" s="11"/>
      <c r="T247" s="90"/>
      <c r="U247" s="11"/>
      <c r="V247" s="11"/>
    </row>
    <row r="248" customFormat="false" ht="34.5" hidden="false" customHeight="true" outlineLevel="0" collapsed="false">
      <c r="A248" s="79"/>
      <c r="B248" s="79"/>
      <c r="C248" s="11"/>
      <c r="D248" s="22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S248" s="11"/>
      <c r="T248" s="90"/>
      <c r="U248" s="11"/>
      <c r="V248" s="11"/>
    </row>
    <row r="249" customFormat="false" ht="34.5" hidden="false" customHeight="true" outlineLevel="0" collapsed="false">
      <c r="A249" s="79"/>
      <c r="B249" s="79"/>
      <c r="C249" s="11"/>
      <c r="D249" s="22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S249" s="11"/>
      <c r="T249" s="90"/>
      <c r="U249" s="11"/>
      <c r="V249" s="11"/>
    </row>
    <row r="250" customFormat="false" ht="34.5" hidden="false" customHeight="true" outlineLevel="0" collapsed="false">
      <c r="A250" s="79"/>
      <c r="B250" s="79"/>
      <c r="C250" s="11"/>
      <c r="D250" s="2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S250" s="11"/>
      <c r="T250" s="90"/>
      <c r="U250" s="11"/>
      <c r="V250" s="11"/>
    </row>
    <row r="251" customFormat="false" ht="34.5" hidden="false" customHeight="true" outlineLevel="0" collapsed="false">
      <c r="A251" s="79"/>
      <c r="B251" s="79"/>
      <c r="C251" s="11"/>
      <c r="D251" s="22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S251" s="11"/>
      <c r="T251" s="90"/>
      <c r="U251" s="11"/>
      <c r="V251" s="11"/>
    </row>
    <row r="252" customFormat="false" ht="34.5" hidden="false" customHeight="true" outlineLevel="0" collapsed="false">
      <c r="A252" s="79"/>
      <c r="B252" s="79"/>
      <c r="C252" s="11"/>
      <c r="D252" s="22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S252" s="11"/>
      <c r="T252" s="90"/>
      <c r="U252" s="11"/>
      <c r="V252" s="11"/>
    </row>
    <row r="253" customFormat="false" ht="34.5" hidden="false" customHeight="true" outlineLevel="0" collapsed="false">
      <c r="A253" s="79"/>
      <c r="B253" s="79"/>
      <c r="C253" s="11"/>
      <c r="D253" s="22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S253" s="11"/>
      <c r="T253" s="90"/>
      <c r="U253" s="11"/>
      <c r="V253" s="11"/>
    </row>
    <row r="254" customFormat="false" ht="34.5" hidden="false" customHeight="true" outlineLevel="0" collapsed="false">
      <c r="A254" s="79"/>
      <c r="B254" s="79"/>
      <c r="C254" s="11"/>
      <c r="D254" s="22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S254" s="11"/>
      <c r="T254" s="90"/>
      <c r="U254" s="11"/>
      <c r="V254" s="11"/>
    </row>
    <row r="255" customFormat="false" ht="34.5" hidden="false" customHeight="true" outlineLevel="0" collapsed="false">
      <c r="A255" s="79"/>
      <c r="B255" s="79"/>
      <c r="C255" s="11"/>
      <c r="D255" s="22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S255" s="11"/>
      <c r="T255" s="90"/>
      <c r="U255" s="11"/>
      <c r="V255" s="11"/>
    </row>
    <row r="256" customFormat="false" ht="34.5" hidden="false" customHeight="true" outlineLevel="0" collapsed="false">
      <c r="A256" s="79"/>
      <c r="B256" s="79"/>
      <c r="C256" s="11"/>
      <c r="D256" s="22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S256" s="11"/>
      <c r="T256" s="90"/>
      <c r="U256" s="11"/>
      <c r="V256" s="11"/>
    </row>
    <row r="257" customFormat="false" ht="34.5" hidden="false" customHeight="true" outlineLevel="0" collapsed="false">
      <c r="A257" s="79"/>
      <c r="B257" s="79"/>
      <c r="C257" s="11"/>
      <c r="D257" s="22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S257" s="11"/>
      <c r="T257" s="90"/>
      <c r="U257" s="11"/>
      <c r="V257" s="11"/>
    </row>
    <row r="258" customFormat="false" ht="34.5" hidden="false" customHeight="true" outlineLevel="0" collapsed="false">
      <c r="A258" s="79"/>
      <c r="B258" s="79"/>
      <c r="C258" s="11"/>
      <c r="D258" s="22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S258" s="11"/>
      <c r="T258" s="90"/>
      <c r="U258" s="11"/>
      <c r="V258" s="11"/>
    </row>
    <row r="259" customFormat="false" ht="34.5" hidden="false" customHeight="true" outlineLevel="0" collapsed="false">
      <c r="A259" s="79"/>
      <c r="B259" s="79"/>
      <c r="C259" s="11"/>
      <c r="D259" s="22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S259" s="11"/>
      <c r="T259" s="90"/>
      <c r="U259" s="11"/>
      <c r="V259" s="11"/>
    </row>
    <row r="260" customFormat="false" ht="34.5" hidden="false" customHeight="true" outlineLevel="0" collapsed="false">
      <c r="A260" s="79"/>
      <c r="B260" s="79"/>
      <c r="C260" s="11"/>
      <c r="D260" s="22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S260" s="11"/>
      <c r="T260" s="90"/>
      <c r="U260" s="11"/>
      <c r="V260" s="11"/>
    </row>
    <row r="261" customFormat="false" ht="34.5" hidden="false" customHeight="true" outlineLevel="0" collapsed="false">
      <c r="A261" s="79"/>
      <c r="B261" s="79"/>
      <c r="C261" s="11"/>
      <c r="D261" s="22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S261" s="11"/>
      <c r="T261" s="90"/>
      <c r="U261" s="11"/>
      <c r="V261" s="11"/>
    </row>
    <row r="262" customFormat="false" ht="34.5" hidden="false" customHeight="true" outlineLevel="0" collapsed="false">
      <c r="A262" s="79"/>
      <c r="B262" s="79"/>
      <c r="C262" s="11"/>
      <c r="D262" s="22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S262" s="11"/>
      <c r="T262" s="90"/>
      <c r="U262" s="11"/>
      <c r="V262" s="11"/>
    </row>
    <row r="263" customFormat="false" ht="34.5" hidden="false" customHeight="true" outlineLevel="0" collapsed="false">
      <c r="A263" s="79"/>
      <c r="B263" s="79"/>
      <c r="C263" s="11"/>
      <c r="D263" s="22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S263" s="11"/>
      <c r="T263" s="90"/>
      <c r="U263" s="11"/>
      <c r="V263" s="11"/>
    </row>
    <row r="264" customFormat="false" ht="34.5" hidden="false" customHeight="true" outlineLevel="0" collapsed="false">
      <c r="A264" s="79"/>
      <c r="B264" s="79"/>
      <c r="C264" s="11"/>
      <c r="D264" s="22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S264" s="11"/>
      <c r="T264" s="90"/>
      <c r="U264" s="11"/>
      <c r="V264" s="11"/>
    </row>
    <row r="265" customFormat="false" ht="34.5" hidden="false" customHeight="true" outlineLevel="0" collapsed="false">
      <c r="A265" s="79"/>
      <c r="B265" s="79"/>
      <c r="C265" s="11"/>
      <c r="D265" s="22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S265" s="11"/>
      <c r="T265" s="90"/>
      <c r="U265" s="11"/>
      <c r="V265" s="11"/>
    </row>
    <row r="266" customFormat="false" ht="34.5" hidden="false" customHeight="true" outlineLevel="0" collapsed="false">
      <c r="A266" s="79"/>
      <c r="B266" s="79"/>
      <c r="C266" s="11"/>
      <c r="D266" s="22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S266" s="11"/>
      <c r="T266" s="90"/>
      <c r="U266" s="11"/>
      <c r="V266" s="11"/>
    </row>
    <row r="267" customFormat="false" ht="34.5" hidden="false" customHeight="true" outlineLevel="0" collapsed="false">
      <c r="A267" s="79"/>
      <c r="B267" s="79"/>
      <c r="C267" s="11"/>
      <c r="D267" s="22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S267" s="11"/>
      <c r="T267" s="90"/>
      <c r="U267" s="11"/>
      <c r="V267" s="11"/>
    </row>
    <row r="268" customFormat="false" ht="34.5" hidden="false" customHeight="true" outlineLevel="0" collapsed="false">
      <c r="A268" s="79"/>
      <c r="B268" s="79"/>
      <c r="C268" s="11"/>
      <c r="D268" s="22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S268" s="11"/>
      <c r="T268" s="90"/>
      <c r="U268" s="11"/>
      <c r="V268" s="11"/>
    </row>
    <row r="269" customFormat="false" ht="34.5" hidden="false" customHeight="true" outlineLevel="0" collapsed="false">
      <c r="A269" s="79"/>
      <c r="B269" s="79"/>
      <c r="C269" s="11"/>
      <c r="D269" s="22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S269" s="11"/>
      <c r="T269" s="90"/>
      <c r="U269" s="11"/>
      <c r="V269" s="11"/>
    </row>
    <row r="270" customFormat="false" ht="34.5" hidden="false" customHeight="true" outlineLevel="0" collapsed="false">
      <c r="A270" s="79"/>
      <c r="B270" s="79"/>
      <c r="C270" s="11"/>
      <c r="D270" s="22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S270" s="11"/>
      <c r="T270" s="90"/>
      <c r="U270" s="11"/>
      <c r="V270" s="11"/>
    </row>
    <row r="271" customFormat="false" ht="34.5" hidden="false" customHeight="true" outlineLevel="0" collapsed="false">
      <c r="A271" s="79"/>
      <c r="B271" s="79"/>
      <c r="C271" s="11"/>
      <c r="D271" s="22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S271" s="11"/>
      <c r="T271" s="90"/>
      <c r="U271" s="11"/>
      <c r="V271" s="11"/>
    </row>
    <row r="272" customFormat="false" ht="34.5" hidden="false" customHeight="true" outlineLevel="0" collapsed="false">
      <c r="A272" s="79"/>
      <c r="B272" s="79"/>
      <c r="C272" s="11"/>
      <c r="D272" s="22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S272" s="11"/>
      <c r="T272" s="90"/>
      <c r="U272" s="11"/>
      <c r="V272" s="11"/>
    </row>
    <row r="273" customFormat="false" ht="34.5" hidden="false" customHeight="true" outlineLevel="0" collapsed="false">
      <c r="A273" s="79"/>
      <c r="B273" s="79"/>
      <c r="C273" s="11"/>
      <c r="D273" s="22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S273" s="11"/>
      <c r="T273" s="90"/>
      <c r="U273" s="11"/>
      <c r="V273" s="11"/>
    </row>
    <row r="274" customFormat="false" ht="34.5" hidden="false" customHeight="true" outlineLevel="0" collapsed="false">
      <c r="A274" s="79"/>
      <c r="B274" s="79"/>
      <c r="C274" s="11"/>
      <c r="D274" s="22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S274" s="11"/>
      <c r="T274" s="90"/>
      <c r="U274" s="11"/>
      <c r="V274" s="11"/>
    </row>
    <row r="275" customFormat="false" ht="34.5" hidden="false" customHeight="true" outlineLevel="0" collapsed="false">
      <c r="A275" s="79"/>
      <c r="B275" s="79"/>
      <c r="C275" s="11"/>
      <c r="D275" s="22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S275" s="11"/>
      <c r="T275" s="90"/>
      <c r="U275" s="11"/>
      <c r="V275" s="11"/>
    </row>
    <row r="276" customFormat="false" ht="34.5" hidden="false" customHeight="true" outlineLevel="0" collapsed="false">
      <c r="A276" s="79"/>
      <c r="B276" s="79"/>
      <c r="C276" s="11"/>
      <c r="D276" s="22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S276" s="11"/>
      <c r="T276" s="90"/>
      <c r="U276" s="11"/>
      <c r="V276" s="11"/>
    </row>
    <row r="277" customFormat="false" ht="34.5" hidden="false" customHeight="true" outlineLevel="0" collapsed="false">
      <c r="A277" s="79"/>
      <c r="B277" s="79"/>
      <c r="C277" s="11"/>
      <c r="D277" s="22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S277" s="11"/>
      <c r="T277" s="90"/>
      <c r="U277" s="11"/>
      <c r="V277" s="11"/>
    </row>
    <row r="278" customFormat="false" ht="34.5" hidden="false" customHeight="true" outlineLevel="0" collapsed="false">
      <c r="A278" s="79"/>
      <c r="B278" s="79"/>
      <c r="C278" s="11"/>
      <c r="D278" s="22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S278" s="11"/>
      <c r="T278" s="90"/>
      <c r="U278" s="11"/>
      <c r="V278" s="11"/>
    </row>
    <row r="279" customFormat="false" ht="34.5" hidden="false" customHeight="true" outlineLevel="0" collapsed="false">
      <c r="A279" s="79"/>
      <c r="B279" s="79"/>
      <c r="C279" s="11"/>
      <c r="D279" s="22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S279" s="11"/>
      <c r="T279" s="90"/>
      <c r="U279" s="11"/>
      <c r="V279" s="11"/>
    </row>
    <row r="280" customFormat="false" ht="34.5" hidden="false" customHeight="true" outlineLevel="0" collapsed="false">
      <c r="A280" s="79"/>
      <c r="B280" s="79"/>
      <c r="C280" s="11"/>
      <c r="D280" s="22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S280" s="11"/>
      <c r="T280" s="90"/>
      <c r="U280" s="11"/>
      <c r="V280" s="11"/>
    </row>
    <row r="281" customFormat="false" ht="34.5" hidden="false" customHeight="true" outlineLevel="0" collapsed="false">
      <c r="A281" s="79"/>
      <c r="B281" s="79"/>
      <c r="C281" s="11"/>
      <c r="D281" s="22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S281" s="11"/>
      <c r="T281" s="90"/>
      <c r="U281" s="11"/>
      <c r="V281" s="11"/>
    </row>
    <row r="282" customFormat="false" ht="34.5" hidden="false" customHeight="true" outlineLevel="0" collapsed="false">
      <c r="A282" s="79"/>
      <c r="B282" s="79"/>
      <c r="C282" s="11"/>
      <c r="D282" s="22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S282" s="11"/>
      <c r="T282" s="90"/>
      <c r="U282" s="11"/>
      <c r="V282" s="11"/>
    </row>
    <row r="283" customFormat="false" ht="34.5" hidden="false" customHeight="true" outlineLevel="0" collapsed="false">
      <c r="A283" s="79"/>
      <c r="B283" s="79"/>
      <c r="C283" s="11"/>
      <c r="D283" s="22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S283" s="11"/>
      <c r="T283" s="90"/>
      <c r="U283" s="11"/>
      <c r="V283" s="11"/>
    </row>
    <row r="284" customFormat="false" ht="34.5" hidden="false" customHeight="true" outlineLevel="0" collapsed="false">
      <c r="A284" s="79"/>
      <c r="B284" s="79"/>
      <c r="C284" s="11"/>
      <c r="D284" s="22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S284" s="11"/>
      <c r="T284" s="90"/>
      <c r="U284" s="11"/>
      <c r="V284" s="11"/>
    </row>
    <row r="285" customFormat="false" ht="34.5" hidden="false" customHeight="true" outlineLevel="0" collapsed="false">
      <c r="A285" s="79"/>
      <c r="B285" s="79"/>
      <c r="C285" s="11"/>
      <c r="D285" s="22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S285" s="11"/>
      <c r="T285" s="90"/>
      <c r="U285" s="11"/>
      <c r="V285" s="11"/>
    </row>
    <row r="286" customFormat="false" ht="34.5" hidden="false" customHeight="true" outlineLevel="0" collapsed="false">
      <c r="A286" s="79"/>
      <c r="B286" s="79"/>
      <c r="C286" s="11"/>
      <c r="D286" s="22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S286" s="11"/>
      <c r="T286" s="90"/>
      <c r="U286" s="11"/>
      <c r="V286" s="11"/>
    </row>
    <row r="287" customFormat="false" ht="34.5" hidden="false" customHeight="true" outlineLevel="0" collapsed="false">
      <c r="A287" s="79"/>
      <c r="B287" s="79"/>
      <c r="C287" s="11"/>
      <c r="D287" s="22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S287" s="11"/>
      <c r="T287" s="90"/>
      <c r="U287" s="11"/>
      <c r="V287" s="11"/>
    </row>
    <row r="288" customFormat="false" ht="34.5" hidden="false" customHeight="true" outlineLevel="0" collapsed="false">
      <c r="A288" s="79"/>
      <c r="B288" s="79"/>
      <c r="C288" s="11"/>
      <c r="D288" s="22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S288" s="11"/>
      <c r="T288" s="90"/>
      <c r="U288" s="11"/>
      <c r="V288" s="11"/>
    </row>
    <row r="289" customFormat="false" ht="34.5" hidden="false" customHeight="true" outlineLevel="0" collapsed="false">
      <c r="A289" s="79"/>
      <c r="B289" s="79"/>
      <c r="C289" s="11"/>
      <c r="D289" s="22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S289" s="11"/>
      <c r="T289" s="90"/>
      <c r="U289" s="11"/>
      <c r="V289" s="11"/>
    </row>
    <row r="290" customFormat="false" ht="34.5" hidden="false" customHeight="true" outlineLevel="0" collapsed="false">
      <c r="A290" s="79"/>
      <c r="B290" s="79"/>
      <c r="C290" s="11"/>
      <c r="D290" s="22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S290" s="11"/>
      <c r="T290" s="90"/>
      <c r="U290" s="11"/>
      <c r="V290" s="11"/>
    </row>
    <row r="291" customFormat="false" ht="34.5" hidden="false" customHeight="true" outlineLevel="0" collapsed="false">
      <c r="A291" s="79"/>
      <c r="B291" s="79"/>
      <c r="C291" s="11"/>
      <c r="D291" s="22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S291" s="11"/>
      <c r="T291" s="90"/>
      <c r="U291" s="11"/>
      <c r="V291" s="11"/>
    </row>
    <row r="292" customFormat="false" ht="34.5" hidden="false" customHeight="true" outlineLevel="0" collapsed="false">
      <c r="A292" s="79"/>
      <c r="B292" s="79"/>
      <c r="C292" s="11"/>
      <c r="D292" s="22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S292" s="11"/>
      <c r="T292" s="90"/>
      <c r="U292" s="11"/>
      <c r="V292" s="11"/>
    </row>
    <row r="293" customFormat="false" ht="34.5" hidden="false" customHeight="true" outlineLevel="0" collapsed="false">
      <c r="A293" s="79"/>
      <c r="B293" s="79"/>
      <c r="C293" s="11"/>
      <c r="D293" s="22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S293" s="11"/>
      <c r="T293" s="90"/>
      <c r="U293" s="11"/>
      <c r="V293" s="11"/>
    </row>
    <row r="294" customFormat="false" ht="34.5" hidden="false" customHeight="true" outlineLevel="0" collapsed="false">
      <c r="A294" s="79"/>
      <c r="B294" s="79"/>
      <c r="C294" s="11"/>
      <c r="D294" s="22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S294" s="11"/>
      <c r="T294" s="90"/>
      <c r="U294" s="11"/>
      <c r="V294" s="11"/>
    </row>
    <row r="295" customFormat="false" ht="34.5" hidden="false" customHeight="true" outlineLevel="0" collapsed="false">
      <c r="A295" s="79"/>
      <c r="B295" s="79"/>
      <c r="C295" s="11"/>
      <c r="D295" s="22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S295" s="11"/>
      <c r="T295" s="90"/>
      <c r="U295" s="11"/>
      <c r="V295" s="11"/>
    </row>
    <row r="296" customFormat="false" ht="34.5" hidden="false" customHeight="true" outlineLevel="0" collapsed="false">
      <c r="A296" s="79"/>
      <c r="B296" s="79"/>
      <c r="C296" s="11"/>
      <c r="D296" s="22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S296" s="11"/>
      <c r="T296" s="90"/>
      <c r="U296" s="11"/>
      <c r="V296" s="11"/>
    </row>
    <row r="297" customFormat="false" ht="34.5" hidden="false" customHeight="true" outlineLevel="0" collapsed="false">
      <c r="A297" s="79"/>
      <c r="B297" s="79"/>
      <c r="C297" s="11"/>
      <c r="D297" s="22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S297" s="11"/>
      <c r="T297" s="90"/>
      <c r="U297" s="11"/>
      <c r="V297" s="11"/>
    </row>
    <row r="298" customFormat="false" ht="34.5" hidden="false" customHeight="true" outlineLevel="0" collapsed="false">
      <c r="A298" s="79"/>
      <c r="B298" s="79"/>
      <c r="C298" s="11"/>
      <c r="D298" s="22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S298" s="11"/>
      <c r="T298" s="90"/>
      <c r="U298" s="11"/>
      <c r="V298" s="11"/>
    </row>
    <row r="299" customFormat="false" ht="34.5" hidden="false" customHeight="true" outlineLevel="0" collapsed="false">
      <c r="A299" s="79"/>
      <c r="B299" s="79"/>
      <c r="C299" s="11"/>
      <c r="D299" s="2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S299" s="11"/>
      <c r="T299" s="90"/>
      <c r="U299" s="11"/>
      <c r="V299" s="11"/>
    </row>
    <row r="300" customFormat="false" ht="34.5" hidden="false" customHeight="true" outlineLevel="0" collapsed="false">
      <c r="A300" s="79"/>
      <c r="B300" s="79"/>
      <c r="C300" s="11"/>
      <c r="D300" s="22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S300" s="11"/>
      <c r="T300" s="90"/>
      <c r="U300" s="11"/>
      <c r="V300" s="11"/>
    </row>
    <row r="301" customFormat="false" ht="34.5" hidden="false" customHeight="true" outlineLevel="0" collapsed="false">
      <c r="A301" s="79"/>
      <c r="B301" s="79"/>
      <c r="C301" s="11"/>
      <c r="D301" s="22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S301" s="11"/>
      <c r="T301" s="90"/>
      <c r="U301" s="11"/>
      <c r="V301" s="11"/>
    </row>
    <row r="302" customFormat="false" ht="34.5" hidden="false" customHeight="true" outlineLevel="0" collapsed="false">
      <c r="A302" s="79"/>
      <c r="B302" s="79"/>
      <c r="C302" s="11"/>
      <c r="D302" s="22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S302" s="11"/>
      <c r="T302" s="90"/>
      <c r="U302" s="11"/>
      <c r="V302" s="11"/>
    </row>
    <row r="303" customFormat="false" ht="34.5" hidden="false" customHeight="true" outlineLevel="0" collapsed="false">
      <c r="A303" s="79"/>
      <c r="B303" s="79"/>
      <c r="C303" s="11"/>
      <c r="D303" s="2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S303" s="11"/>
      <c r="T303" s="90"/>
      <c r="U303" s="11"/>
      <c r="V303" s="11"/>
    </row>
    <row r="304" customFormat="false" ht="34.5" hidden="false" customHeight="true" outlineLevel="0" collapsed="false">
      <c r="A304" s="79"/>
      <c r="B304" s="79"/>
      <c r="C304" s="11"/>
      <c r="D304" s="22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S304" s="11"/>
      <c r="T304" s="90"/>
      <c r="U304" s="11"/>
      <c r="V304" s="11"/>
    </row>
    <row r="305" customFormat="false" ht="34.5" hidden="false" customHeight="true" outlineLevel="0" collapsed="false">
      <c r="A305" s="79"/>
      <c r="B305" s="79"/>
      <c r="C305" s="11"/>
      <c r="D305" s="22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S305" s="11"/>
      <c r="T305" s="90"/>
      <c r="U305" s="11"/>
      <c r="V305" s="11"/>
    </row>
    <row r="306" customFormat="false" ht="34.5" hidden="false" customHeight="true" outlineLevel="0" collapsed="false">
      <c r="A306" s="79"/>
      <c r="B306" s="79"/>
      <c r="C306" s="11"/>
      <c r="D306" s="22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S306" s="11"/>
      <c r="T306" s="90"/>
      <c r="U306" s="11"/>
      <c r="V306" s="11"/>
    </row>
    <row r="307" customFormat="false" ht="34.5" hidden="false" customHeight="true" outlineLevel="0" collapsed="false">
      <c r="A307" s="79"/>
      <c r="B307" s="79"/>
      <c r="C307" s="11"/>
      <c r="D307" s="22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S307" s="11"/>
      <c r="T307" s="90"/>
      <c r="U307" s="11"/>
      <c r="V307" s="11"/>
    </row>
    <row r="308" customFormat="false" ht="34.5" hidden="false" customHeight="true" outlineLevel="0" collapsed="false">
      <c r="A308" s="79"/>
      <c r="B308" s="79"/>
      <c r="C308" s="11"/>
      <c r="D308" s="22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S308" s="11"/>
      <c r="T308" s="90"/>
      <c r="U308" s="11"/>
      <c r="V308" s="11"/>
    </row>
    <row r="309" customFormat="false" ht="34.5" hidden="false" customHeight="true" outlineLevel="0" collapsed="false">
      <c r="A309" s="79"/>
      <c r="B309" s="79"/>
      <c r="C309" s="11"/>
      <c r="D309" s="22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S309" s="11"/>
      <c r="T309" s="90"/>
      <c r="U309" s="11"/>
      <c r="V309" s="11"/>
    </row>
    <row r="310" customFormat="false" ht="34.5" hidden="false" customHeight="true" outlineLevel="0" collapsed="false">
      <c r="A310" s="79"/>
      <c r="B310" s="79"/>
      <c r="C310" s="11"/>
      <c r="D310" s="22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S310" s="11"/>
      <c r="T310" s="90"/>
      <c r="U310" s="11"/>
      <c r="V310" s="11"/>
    </row>
    <row r="311" customFormat="false" ht="34.5" hidden="false" customHeight="true" outlineLevel="0" collapsed="false">
      <c r="A311" s="79"/>
      <c r="B311" s="79"/>
      <c r="C311" s="11"/>
      <c r="D311" s="22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S311" s="11"/>
      <c r="T311" s="90"/>
      <c r="U311" s="11"/>
      <c r="V311" s="11"/>
    </row>
    <row r="312" customFormat="false" ht="34.5" hidden="false" customHeight="true" outlineLevel="0" collapsed="false">
      <c r="A312" s="79"/>
      <c r="B312" s="79"/>
      <c r="C312" s="11"/>
      <c r="D312" s="2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S312" s="11"/>
      <c r="T312" s="90"/>
      <c r="U312" s="11"/>
      <c r="V312" s="11"/>
    </row>
    <row r="313" customFormat="false" ht="34.5" hidden="false" customHeight="true" outlineLevel="0" collapsed="false">
      <c r="A313" s="79"/>
      <c r="B313" s="79"/>
      <c r="C313" s="11"/>
      <c r="D313" s="22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S313" s="11"/>
      <c r="T313" s="90"/>
      <c r="U313" s="11"/>
      <c r="V313" s="11"/>
    </row>
    <row r="314" customFormat="false" ht="34.5" hidden="false" customHeight="true" outlineLevel="0" collapsed="false">
      <c r="A314" s="79"/>
      <c r="B314" s="79"/>
      <c r="C314" s="11"/>
      <c r="D314" s="22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S314" s="11"/>
      <c r="T314" s="90"/>
      <c r="U314" s="11"/>
      <c r="V314" s="11"/>
    </row>
    <row r="315" customFormat="false" ht="34.5" hidden="false" customHeight="true" outlineLevel="0" collapsed="false">
      <c r="A315" s="79"/>
      <c r="B315" s="79"/>
      <c r="C315" s="11"/>
      <c r="D315" s="22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S315" s="11"/>
      <c r="T315" s="90"/>
      <c r="U315" s="11"/>
      <c r="V315" s="11"/>
    </row>
    <row r="316" customFormat="false" ht="34.5" hidden="false" customHeight="true" outlineLevel="0" collapsed="false">
      <c r="A316" s="79"/>
      <c r="B316" s="79"/>
      <c r="C316" s="11"/>
      <c r="D316" s="2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S316" s="11"/>
      <c r="T316" s="90"/>
      <c r="U316" s="11"/>
      <c r="V316" s="11"/>
    </row>
    <row r="317" customFormat="false" ht="34.5" hidden="false" customHeight="true" outlineLevel="0" collapsed="false">
      <c r="A317" s="79"/>
      <c r="B317" s="79"/>
      <c r="C317" s="11"/>
      <c r="D317" s="2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S317" s="11"/>
      <c r="T317" s="90"/>
      <c r="U317" s="11"/>
      <c r="V317" s="11"/>
    </row>
    <row r="318" customFormat="false" ht="34.5" hidden="false" customHeight="true" outlineLevel="0" collapsed="false">
      <c r="A318" s="79"/>
      <c r="B318" s="79"/>
      <c r="C318" s="11"/>
      <c r="D318" s="22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S318" s="11"/>
      <c r="T318" s="90"/>
      <c r="U318" s="11"/>
      <c r="V318" s="11"/>
    </row>
    <row r="319" customFormat="false" ht="34.5" hidden="false" customHeight="true" outlineLevel="0" collapsed="false">
      <c r="A319" s="79"/>
      <c r="B319" s="79"/>
      <c r="C319" s="11"/>
      <c r="D319" s="22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S319" s="11"/>
      <c r="T319" s="90"/>
      <c r="U319" s="11"/>
      <c r="V319" s="11"/>
    </row>
    <row r="320" customFormat="false" ht="34.5" hidden="false" customHeight="true" outlineLevel="0" collapsed="false">
      <c r="A320" s="79"/>
      <c r="B320" s="79"/>
      <c r="C320" s="11"/>
      <c r="D320" s="22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S320" s="11"/>
      <c r="T320" s="90"/>
      <c r="U320" s="11"/>
      <c r="V320" s="11"/>
    </row>
    <row r="321" customFormat="false" ht="34.5" hidden="false" customHeight="true" outlineLevel="0" collapsed="false">
      <c r="A321" s="79"/>
      <c r="B321" s="79"/>
      <c r="C321" s="11"/>
      <c r="D321" s="22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S321" s="11"/>
      <c r="T321" s="90"/>
      <c r="U321" s="11"/>
      <c r="V321" s="11"/>
    </row>
    <row r="322" customFormat="false" ht="34.5" hidden="false" customHeight="true" outlineLevel="0" collapsed="false">
      <c r="A322" s="79"/>
      <c r="B322" s="79"/>
      <c r="C322" s="11"/>
      <c r="D322" s="22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S322" s="11"/>
      <c r="T322" s="90"/>
      <c r="U322" s="11"/>
      <c r="V322" s="11"/>
    </row>
    <row r="323" customFormat="false" ht="34.5" hidden="false" customHeight="true" outlineLevel="0" collapsed="false">
      <c r="A323" s="79"/>
      <c r="B323" s="79"/>
      <c r="C323" s="11"/>
      <c r="D323" s="22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S323" s="11"/>
      <c r="T323" s="90"/>
      <c r="U323" s="11"/>
      <c r="V323" s="11"/>
    </row>
    <row r="324" customFormat="false" ht="34.5" hidden="false" customHeight="true" outlineLevel="0" collapsed="false">
      <c r="A324" s="79"/>
      <c r="B324" s="79"/>
      <c r="C324" s="11"/>
      <c r="D324" s="22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S324" s="11"/>
      <c r="T324" s="90"/>
      <c r="U324" s="11"/>
      <c r="V324" s="11"/>
    </row>
    <row r="325" customFormat="false" ht="34.5" hidden="false" customHeight="true" outlineLevel="0" collapsed="false">
      <c r="A325" s="79"/>
      <c r="B325" s="79"/>
      <c r="C325" s="11"/>
      <c r="D325" s="22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S325" s="11"/>
      <c r="T325" s="90"/>
      <c r="U325" s="11"/>
      <c r="V325" s="11"/>
    </row>
    <row r="326" customFormat="false" ht="34.5" hidden="false" customHeight="true" outlineLevel="0" collapsed="false">
      <c r="A326" s="79"/>
      <c r="B326" s="79"/>
      <c r="C326" s="11"/>
      <c r="D326" s="2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S326" s="11"/>
      <c r="T326" s="90"/>
      <c r="U326" s="11"/>
      <c r="V326" s="11"/>
    </row>
    <row r="327" customFormat="false" ht="34.5" hidden="false" customHeight="true" outlineLevel="0" collapsed="false">
      <c r="A327" s="79"/>
      <c r="B327" s="79"/>
      <c r="C327" s="11"/>
      <c r="D327" s="22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S327" s="11"/>
      <c r="T327" s="90"/>
      <c r="U327" s="11"/>
      <c r="V327" s="11"/>
    </row>
    <row r="328" customFormat="false" ht="34.5" hidden="false" customHeight="true" outlineLevel="0" collapsed="false">
      <c r="A328" s="79"/>
      <c r="B328" s="79"/>
      <c r="C328" s="11"/>
      <c r="D328" s="2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S328" s="11"/>
      <c r="T328" s="90"/>
      <c r="U328" s="11"/>
      <c r="V328" s="11"/>
    </row>
    <row r="329" customFormat="false" ht="34.5" hidden="false" customHeight="true" outlineLevel="0" collapsed="false">
      <c r="A329" s="79"/>
      <c r="B329" s="79"/>
      <c r="C329" s="11"/>
      <c r="D329" s="22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S329" s="11"/>
      <c r="T329" s="90"/>
      <c r="U329" s="11"/>
      <c r="V329" s="11"/>
    </row>
    <row r="330" customFormat="false" ht="34.5" hidden="false" customHeight="true" outlineLevel="0" collapsed="false">
      <c r="A330" s="79"/>
      <c r="B330" s="79"/>
      <c r="C330" s="11"/>
      <c r="D330" s="22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S330" s="11"/>
      <c r="T330" s="90"/>
      <c r="U330" s="11"/>
      <c r="V330" s="11"/>
    </row>
    <row r="331" customFormat="false" ht="34.5" hidden="false" customHeight="true" outlineLevel="0" collapsed="false">
      <c r="A331" s="79"/>
      <c r="B331" s="79"/>
      <c r="C331" s="11"/>
      <c r="D331" s="2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S331" s="11"/>
      <c r="T331" s="90"/>
      <c r="U331" s="11"/>
      <c r="V331" s="11"/>
    </row>
    <row r="332" customFormat="false" ht="34.5" hidden="false" customHeight="true" outlineLevel="0" collapsed="false">
      <c r="A332" s="79"/>
      <c r="B332" s="79"/>
      <c r="C332" s="11"/>
      <c r="D332" s="2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S332" s="11"/>
      <c r="T332" s="90"/>
      <c r="U332" s="11"/>
      <c r="V332" s="11"/>
    </row>
    <row r="333" customFormat="false" ht="34.5" hidden="false" customHeight="true" outlineLevel="0" collapsed="false">
      <c r="A333" s="79"/>
      <c r="B333" s="79"/>
      <c r="C333" s="11"/>
      <c r="D333" s="22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S333" s="11"/>
      <c r="T333" s="90"/>
      <c r="U333" s="11"/>
      <c r="V333" s="11"/>
    </row>
    <row r="334" customFormat="false" ht="34.5" hidden="false" customHeight="true" outlineLevel="0" collapsed="false">
      <c r="A334" s="79"/>
      <c r="B334" s="79"/>
      <c r="C334" s="11"/>
      <c r="D334" s="22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S334" s="11"/>
      <c r="T334" s="90"/>
      <c r="U334" s="11"/>
      <c r="V334" s="11"/>
    </row>
    <row r="335" customFormat="false" ht="34.5" hidden="false" customHeight="true" outlineLevel="0" collapsed="false">
      <c r="A335" s="79"/>
      <c r="B335" s="79"/>
      <c r="C335" s="11"/>
      <c r="D335" s="22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S335" s="11"/>
      <c r="T335" s="90"/>
      <c r="U335" s="11"/>
      <c r="V335" s="11"/>
    </row>
    <row r="336" customFormat="false" ht="34.5" hidden="false" customHeight="true" outlineLevel="0" collapsed="false">
      <c r="A336" s="79"/>
      <c r="B336" s="79"/>
      <c r="C336" s="11"/>
      <c r="D336" s="22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S336" s="11"/>
      <c r="T336" s="90"/>
      <c r="U336" s="11"/>
      <c r="V336" s="11"/>
    </row>
    <row r="337" customFormat="false" ht="34.5" hidden="false" customHeight="true" outlineLevel="0" collapsed="false">
      <c r="A337" s="79"/>
      <c r="B337" s="79"/>
      <c r="C337" s="11"/>
      <c r="D337" s="22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S337" s="11"/>
      <c r="T337" s="90"/>
      <c r="U337" s="11"/>
      <c r="V337" s="11"/>
    </row>
    <row r="338" customFormat="false" ht="34.5" hidden="false" customHeight="true" outlineLevel="0" collapsed="false">
      <c r="A338" s="79"/>
      <c r="B338" s="79"/>
      <c r="C338" s="11"/>
      <c r="D338" s="22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S338" s="11"/>
      <c r="T338" s="90"/>
      <c r="U338" s="11"/>
      <c r="V338" s="11"/>
    </row>
    <row r="339" customFormat="false" ht="34.5" hidden="false" customHeight="true" outlineLevel="0" collapsed="false">
      <c r="A339" s="79"/>
      <c r="B339" s="79"/>
      <c r="C339" s="11"/>
      <c r="D339" s="22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S339" s="11"/>
      <c r="T339" s="90"/>
      <c r="U339" s="11"/>
      <c r="V339" s="11"/>
    </row>
    <row r="340" customFormat="false" ht="34.5" hidden="false" customHeight="true" outlineLevel="0" collapsed="false">
      <c r="A340" s="79"/>
      <c r="B340" s="79"/>
      <c r="C340" s="11"/>
      <c r="D340" s="22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S340" s="11"/>
      <c r="T340" s="90"/>
      <c r="U340" s="11"/>
      <c r="V340" s="11"/>
    </row>
    <row r="341" customFormat="false" ht="34.5" hidden="false" customHeight="true" outlineLevel="0" collapsed="false">
      <c r="A341" s="79"/>
      <c r="B341" s="79"/>
      <c r="C341" s="11"/>
      <c r="D341" s="22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S341" s="11"/>
      <c r="T341" s="90"/>
      <c r="U341" s="11"/>
      <c r="V341" s="11"/>
    </row>
    <row r="342" customFormat="false" ht="34.5" hidden="false" customHeight="true" outlineLevel="0" collapsed="false">
      <c r="A342" s="79"/>
      <c r="B342" s="79"/>
      <c r="C342" s="11"/>
      <c r="D342" s="22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S342" s="11"/>
      <c r="T342" s="90"/>
      <c r="U342" s="11"/>
      <c r="V342" s="11"/>
    </row>
    <row r="343" customFormat="false" ht="34.5" hidden="false" customHeight="true" outlineLevel="0" collapsed="false">
      <c r="A343" s="79"/>
      <c r="B343" s="79"/>
      <c r="C343" s="11"/>
      <c r="D343" s="22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S343" s="11"/>
      <c r="T343" s="90"/>
      <c r="U343" s="11"/>
      <c r="V343" s="11"/>
    </row>
    <row r="344" customFormat="false" ht="34.5" hidden="false" customHeight="true" outlineLevel="0" collapsed="false">
      <c r="A344" s="79"/>
      <c r="B344" s="79"/>
      <c r="C344" s="11"/>
      <c r="D344" s="22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S344" s="11"/>
      <c r="T344" s="90"/>
      <c r="U344" s="11"/>
      <c r="V344" s="11"/>
    </row>
    <row r="345" customFormat="false" ht="34.5" hidden="false" customHeight="true" outlineLevel="0" collapsed="false">
      <c r="A345" s="79"/>
      <c r="B345" s="79"/>
      <c r="C345" s="11"/>
      <c r="D345" s="22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S345" s="11"/>
      <c r="T345" s="90"/>
      <c r="U345" s="11"/>
      <c r="V345" s="11"/>
    </row>
    <row r="346" customFormat="false" ht="34.5" hidden="false" customHeight="true" outlineLevel="0" collapsed="false">
      <c r="A346" s="79"/>
      <c r="B346" s="79"/>
      <c r="C346" s="11"/>
      <c r="D346" s="22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S346" s="11"/>
      <c r="T346" s="90"/>
      <c r="U346" s="11"/>
      <c r="V346" s="11"/>
    </row>
    <row r="347" customFormat="false" ht="34.5" hidden="false" customHeight="true" outlineLevel="0" collapsed="false">
      <c r="A347" s="79"/>
      <c r="B347" s="79"/>
      <c r="C347" s="11"/>
      <c r="D347" s="22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S347" s="11"/>
      <c r="T347" s="90"/>
      <c r="U347" s="11"/>
      <c r="V347" s="11"/>
    </row>
    <row r="348" customFormat="false" ht="34.5" hidden="false" customHeight="true" outlineLevel="0" collapsed="false">
      <c r="A348" s="79"/>
      <c r="B348" s="79"/>
      <c r="C348" s="11"/>
      <c r="D348" s="22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S348" s="11"/>
      <c r="T348" s="90"/>
      <c r="U348" s="11"/>
      <c r="V348" s="11"/>
    </row>
    <row r="349" customFormat="false" ht="34.5" hidden="false" customHeight="true" outlineLevel="0" collapsed="false">
      <c r="A349" s="79"/>
      <c r="B349" s="79"/>
      <c r="C349" s="11"/>
      <c r="D349" s="22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S349" s="11"/>
      <c r="T349" s="90"/>
      <c r="U349" s="11"/>
      <c r="V349" s="11"/>
    </row>
    <row r="350" customFormat="false" ht="34.5" hidden="false" customHeight="true" outlineLevel="0" collapsed="false">
      <c r="A350" s="79"/>
      <c r="B350" s="79"/>
      <c r="C350" s="11"/>
      <c r="D350" s="22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S350" s="11"/>
      <c r="T350" s="90"/>
      <c r="U350" s="11"/>
      <c r="V350" s="11"/>
    </row>
    <row r="351" customFormat="false" ht="34.5" hidden="false" customHeight="true" outlineLevel="0" collapsed="false">
      <c r="A351" s="79"/>
      <c r="B351" s="79"/>
      <c r="C351" s="11"/>
      <c r="D351" s="22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S351" s="11"/>
      <c r="T351" s="90"/>
      <c r="U351" s="11"/>
      <c r="V351" s="11"/>
    </row>
    <row r="352" customFormat="false" ht="34.5" hidden="false" customHeight="true" outlineLevel="0" collapsed="false">
      <c r="A352" s="79"/>
      <c r="B352" s="79"/>
      <c r="C352" s="11"/>
      <c r="D352" s="22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S352" s="11"/>
      <c r="T352" s="90"/>
      <c r="U352" s="11"/>
      <c r="V352" s="11"/>
    </row>
    <row r="353" customFormat="false" ht="34.5" hidden="false" customHeight="true" outlineLevel="0" collapsed="false">
      <c r="A353" s="79"/>
      <c r="B353" s="79"/>
      <c r="C353" s="11"/>
      <c r="D353" s="22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S353" s="11"/>
      <c r="T353" s="90"/>
      <c r="U353" s="11"/>
      <c r="V353" s="11"/>
    </row>
    <row r="354" customFormat="false" ht="34.5" hidden="false" customHeight="true" outlineLevel="0" collapsed="false">
      <c r="A354" s="79"/>
      <c r="B354" s="79"/>
      <c r="C354" s="11"/>
      <c r="D354" s="22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S354" s="11"/>
      <c r="T354" s="90"/>
      <c r="U354" s="11"/>
      <c r="V354" s="11"/>
    </row>
    <row r="355" customFormat="false" ht="34.5" hidden="false" customHeight="true" outlineLevel="0" collapsed="false">
      <c r="A355" s="79"/>
      <c r="B355" s="79"/>
      <c r="C355" s="11"/>
      <c r="D355" s="22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S355" s="11"/>
      <c r="T355" s="90"/>
      <c r="U355" s="11"/>
      <c r="V355" s="11"/>
    </row>
    <row r="356" customFormat="false" ht="34.5" hidden="false" customHeight="true" outlineLevel="0" collapsed="false">
      <c r="A356" s="79"/>
      <c r="B356" s="79"/>
      <c r="C356" s="11"/>
      <c r="D356" s="22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S356" s="11"/>
      <c r="T356" s="90"/>
      <c r="U356" s="11"/>
      <c r="V356" s="11"/>
    </row>
    <row r="357" customFormat="false" ht="34.5" hidden="false" customHeight="true" outlineLevel="0" collapsed="false">
      <c r="A357" s="79"/>
      <c r="B357" s="79"/>
      <c r="C357" s="11"/>
      <c r="D357" s="22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S357" s="11"/>
      <c r="T357" s="90"/>
      <c r="U357" s="11"/>
      <c r="V357" s="11"/>
    </row>
    <row r="358" customFormat="false" ht="34.5" hidden="false" customHeight="true" outlineLevel="0" collapsed="false">
      <c r="A358" s="79"/>
      <c r="B358" s="79"/>
      <c r="C358" s="11"/>
      <c r="D358" s="22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S358" s="11"/>
      <c r="T358" s="90"/>
      <c r="U358" s="11"/>
      <c r="V358" s="11"/>
    </row>
    <row r="359" customFormat="false" ht="34.5" hidden="false" customHeight="true" outlineLevel="0" collapsed="false">
      <c r="A359" s="79"/>
      <c r="B359" s="79"/>
      <c r="C359" s="11"/>
      <c r="D359" s="22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S359" s="11"/>
      <c r="T359" s="90"/>
      <c r="U359" s="11"/>
      <c r="V359" s="11"/>
    </row>
    <row r="360" customFormat="false" ht="34.5" hidden="false" customHeight="true" outlineLevel="0" collapsed="false">
      <c r="A360" s="79"/>
      <c r="B360" s="79"/>
      <c r="C360" s="11"/>
      <c r="D360" s="22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S360" s="11"/>
      <c r="T360" s="90"/>
      <c r="U360" s="11"/>
      <c r="V360" s="11"/>
    </row>
    <row r="361" customFormat="false" ht="34.5" hidden="false" customHeight="true" outlineLevel="0" collapsed="false">
      <c r="A361" s="79"/>
      <c r="B361" s="79"/>
      <c r="C361" s="11"/>
      <c r="D361" s="22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S361" s="11"/>
      <c r="T361" s="90"/>
      <c r="U361" s="11"/>
      <c r="V361" s="11"/>
    </row>
    <row r="362" customFormat="false" ht="34.5" hidden="false" customHeight="true" outlineLevel="0" collapsed="false">
      <c r="A362" s="79"/>
      <c r="B362" s="79"/>
      <c r="C362" s="11"/>
      <c r="D362" s="22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S362" s="11"/>
      <c r="T362" s="90"/>
      <c r="U362" s="11"/>
      <c r="V362" s="11"/>
    </row>
    <row r="363" customFormat="false" ht="34.5" hidden="false" customHeight="true" outlineLevel="0" collapsed="false">
      <c r="A363" s="79"/>
      <c r="B363" s="79"/>
      <c r="C363" s="11"/>
      <c r="D363" s="22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S363" s="11"/>
      <c r="T363" s="90"/>
      <c r="U363" s="11"/>
      <c r="V363" s="11"/>
    </row>
    <row r="364" customFormat="false" ht="34.5" hidden="false" customHeight="true" outlineLevel="0" collapsed="false">
      <c r="A364" s="79"/>
      <c r="B364" s="79"/>
      <c r="C364" s="11"/>
      <c r="D364" s="22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S364" s="11"/>
      <c r="T364" s="90"/>
      <c r="U364" s="11"/>
      <c r="V364" s="11"/>
    </row>
    <row r="365" customFormat="false" ht="34.5" hidden="false" customHeight="true" outlineLevel="0" collapsed="false">
      <c r="A365" s="79"/>
      <c r="B365" s="79"/>
      <c r="C365" s="11"/>
      <c r="D365" s="22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S365" s="11"/>
      <c r="T365" s="90"/>
      <c r="U365" s="11"/>
      <c r="V365" s="11"/>
    </row>
    <row r="366" customFormat="false" ht="34.5" hidden="false" customHeight="true" outlineLevel="0" collapsed="false">
      <c r="A366" s="79"/>
      <c r="B366" s="79"/>
      <c r="C366" s="11"/>
      <c r="D366" s="22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S366" s="11"/>
      <c r="T366" s="90"/>
      <c r="U366" s="11"/>
      <c r="V366" s="11"/>
    </row>
    <row r="367" customFormat="false" ht="34.5" hidden="false" customHeight="true" outlineLevel="0" collapsed="false">
      <c r="A367" s="79"/>
      <c r="B367" s="79"/>
      <c r="C367" s="11"/>
      <c r="D367" s="22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S367" s="11"/>
      <c r="T367" s="90"/>
      <c r="U367" s="11"/>
      <c r="V367" s="11"/>
    </row>
    <row r="368" customFormat="false" ht="34.5" hidden="false" customHeight="true" outlineLevel="0" collapsed="false">
      <c r="A368" s="79"/>
      <c r="B368" s="79"/>
      <c r="C368" s="11"/>
      <c r="D368" s="22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S368" s="11"/>
      <c r="T368" s="90"/>
      <c r="U368" s="11"/>
      <c r="V368" s="11"/>
    </row>
    <row r="369" customFormat="false" ht="34.5" hidden="false" customHeight="true" outlineLevel="0" collapsed="false">
      <c r="A369" s="79"/>
      <c r="B369" s="79"/>
      <c r="C369" s="11"/>
      <c r="D369" s="22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S369" s="11"/>
      <c r="T369" s="90"/>
      <c r="U369" s="11"/>
      <c r="V369" s="11"/>
    </row>
    <row r="370" customFormat="false" ht="34.5" hidden="false" customHeight="true" outlineLevel="0" collapsed="false">
      <c r="A370" s="79"/>
      <c r="B370" s="79"/>
      <c r="C370" s="11"/>
      <c r="D370" s="22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S370" s="11"/>
      <c r="T370" s="90"/>
      <c r="U370" s="11"/>
      <c r="V370" s="11"/>
    </row>
    <row r="371" customFormat="false" ht="34.5" hidden="false" customHeight="true" outlineLevel="0" collapsed="false">
      <c r="A371" s="79"/>
      <c r="B371" s="79"/>
      <c r="C371" s="11"/>
      <c r="D371" s="22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S371" s="11"/>
      <c r="T371" s="90"/>
      <c r="U371" s="11"/>
      <c r="V371" s="11"/>
    </row>
    <row r="372" customFormat="false" ht="34.5" hidden="false" customHeight="true" outlineLevel="0" collapsed="false">
      <c r="A372" s="79"/>
      <c r="B372" s="79"/>
      <c r="C372" s="11"/>
      <c r="D372" s="22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S372" s="11"/>
      <c r="T372" s="90"/>
      <c r="U372" s="11"/>
      <c r="V372" s="11"/>
    </row>
    <row r="373" customFormat="false" ht="34.5" hidden="false" customHeight="true" outlineLevel="0" collapsed="false">
      <c r="A373" s="79"/>
      <c r="B373" s="79"/>
      <c r="C373" s="11"/>
      <c r="D373" s="22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S373" s="11"/>
      <c r="T373" s="90"/>
      <c r="U373" s="11"/>
      <c r="V373" s="11"/>
    </row>
    <row r="374" customFormat="false" ht="34.5" hidden="false" customHeight="true" outlineLevel="0" collapsed="false">
      <c r="A374" s="79"/>
      <c r="B374" s="79"/>
      <c r="C374" s="11"/>
      <c r="D374" s="22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S374" s="11"/>
      <c r="T374" s="90"/>
      <c r="U374" s="11"/>
      <c r="V374" s="11"/>
    </row>
    <row r="375" customFormat="false" ht="34.5" hidden="false" customHeight="true" outlineLevel="0" collapsed="false">
      <c r="A375" s="79"/>
      <c r="B375" s="79"/>
      <c r="C375" s="11"/>
      <c r="D375" s="22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S375" s="11"/>
      <c r="T375" s="90"/>
      <c r="U375" s="11"/>
      <c r="V375" s="11"/>
    </row>
    <row r="376" customFormat="false" ht="34.5" hidden="false" customHeight="true" outlineLevel="0" collapsed="false">
      <c r="A376" s="79"/>
      <c r="B376" s="79"/>
      <c r="C376" s="11"/>
      <c r="D376" s="22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S376" s="11"/>
      <c r="T376" s="90"/>
      <c r="U376" s="11"/>
      <c r="V376" s="11"/>
    </row>
    <row r="377" customFormat="false" ht="34.5" hidden="false" customHeight="true" outlineLevel="0" collapsed="false">
      <c r="A377" s="79"/>
      <c r="B377" s="79"/>
      <c r="C377" s="11"/>
      <c r="D377" s="22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S377" s="11"/>
      <c r="T377" s="90"/>
      <c r="U377" s="11"/>
      <c r="V377" s="11"/>
    </row>
    <row r="378" customFormat="false" ht="34.5" hidden="false" customHeight="true" outlineLevel="0" collapsed="false">
      <c r="A378" s="79"/>
      <c r="B378" s="79"/>
      <c r="C378" s="11"/>
      <c r="D378" s="22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S378" s="11"/>
      <c r="T378" s="90"/>
      <c r="U378" s="11"/>
      <c r="V378" s="11"/>
    </row>
    <row r="379" customFormat="false" ht="34.5" hidden="false" customHeight="true" outlineLevel="0" collapsed="false">
      <c r="A379" s="79"/>
      <c r="B379" s="79"/>
      <c r="C379" s="11"/>
      <c r="D379" s="22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S379" s="11"/>
      <c r="T379" s="90"/>
      <c r="U379" s="11"/>
      <c r="V379" s="11"/>
    </row>
    <row r="380" customFormat="false" ht="34.5" hidden="false" customHeight="true" outlineLevel="0" collapsed="false">
      <c r="A380" s="79"/>
      <c r="B380" s="79"/>
      <c r="C380" s="11"/>
      <c r="D380" s="22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S380" s="11"/>
      <c r="T380" s="90"/>
      <c r="U380" s="11"/>
      <c r="V380" s="11"/>
    </row>
    <row r="381" customFormat="false" ht="34.5" hidden="false" customHeight="true" outlineLevel="0" collapsed="false">
      <c r="A381" s="79"/>
      <c r="B381" s="79"/>
      <c r="C381" s="11"/>
      <c r="D381" s="22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S381" s="11"/>
      <c r="T381" s="90"/>
      <c r="U381" s="11"/>
      <c r="V381" s="11"/>
    </row>
    <row r="382" customFormat="false" ht="34.5" hidden="false" customHeight="true" outlineLevel="0" collapsed="false">
      <c r="A382" s="79"/>
      <c r="B382" s="79"/>
      <c r="C382" s="11"/>
      <c r="D382" s="22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S382" s="11"/>
      <c r="T382" s="90"/>
      <c r="U382" s="11"/>
      <c r="V382" s="11"/>
    </row>
    <row r="383" customFormat="false" ht="34.5" hidden="false" customHeight="true" outlineLevel="0" collapsed="false">
      <c r="A383" s="79"/>
      <c r="B383" s="79"/>
      <c r="C383" s="11"/>
      <c r="D383" s="22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S383" s="11"/>
      <c r="T383" s="90"/>
      <c r="U383" s="11"/>
      <c r="V383" s="11"/>
    </row>
    <row r="384" customFormat="false" ht="34.5" hidden="false" customHeight="true" outlineLevel="0" collapsed="false">
      <c r="A384" s="79"/>
      <c r="B384" s="79"/>
      <c r="C384" s="11"/>
      <c r="D384" s="22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S384" s="11"/>
      <c r="T384" s="90"/>
      <c r="U384" s="11"/>
      <c r="V384" s="11"/>
    </row>
    <row r="385" customFormat="false" ht="34.5" hidden="false" customHeight="true" outlineLevel="0" collapsed="false">
      <c r="A385" s="79"/>
      <c r="B385" s="79"/>
      <c r="C385" s="11"/>
      <c r="D385" s="22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S385" s="11"/>
      <c r="T385" s="90"/>
      <c r="U385" s="11"/>
      <c r="V385" s="11"/>
    </row>
    <row r="386" customFormat="false" ht="34.5" hidden="false" customHeight="true" outlineLevel="0" collapsed="false">
      <c r="A386" s="79"/>
      <c r="B386" s="79"/>
      <c r="C386" s="11"/>
      <c r="D386" s="22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S386" s="11"/>
      <c r="T386" s="90"/>
      <c r="U386" s="11"/>
      <c r="V386" s="11"/>
    </row>
    <row r="387" customFormat="false" ht="34.5" hidden="false" customHeight="true" outlineLevel="0" collapsed="false">
      <c r="A387" s="79"/>
      <c r="B387" s="79"/>
      <c r="C387" s="11"/>
      <c r="D387" s="22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S387" s="11"/>
      <c r="T387" s="90"/>
      <c r="U387" s="11"/>
      <c r="V387" s="11"/>
    </row>
    <row r="388" customFormat="false" ht="34.5" hidden="false" customHeight="true" outlineLevel="0" collapsed="false">
      <c r="A388" s="79"/>
      <c r="B388" s="79"/>
      <c r="C388" s="11"/>
      <c r="D388" s="22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S388" s="11"/>
      <c r="T388" s="90"/>
      <c r="U388" s="11"/>
      <c r="V388" s="11"/>
    </row>
    <row r="389" customFormat="false" ht="34.5" hidden="false" customHeight="true" outlineLevel="0" collapsed="false">
      <c r="A389" s="79"/>
      <c r="B389" s="79"/>
      <c r="C389" s="11"/>
      <c r="D389" s="22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S389" s="11"/>
      <c r="T389" s="90"/>
      <c r="U389" s="11"/>
      <c r="V389" s="11"/>
    </row>
    <row r="390" customFormat="false" ht="34.5" hidden="false" customHeight="true" outlineLevel="0" collapsed="false">
      <c r="A390" s="79"/>
      <c r="B390" s="79"/>
      <c r="C390" s="11"/>
      <c r="D390" s="22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S390" s="11"/>
      <c r="T390" s="90"/>
      <c r="U390" s="11"/>
      <c r="V390" s="11"/>
    </row>
    <row r="391" customFormat="false" ht="34.5" hidden="false" customHeight="true" outlineLevel="0" collapsed="false">
      <c r="A391" s="79"/>
      <c r="B391" s="79"/>
      <c r="C391" s="11"/>
      <c r="D391" s="22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S391" s="11"/>
      <c r="T391" s="90"/>
      <c r="U391" s="11"/>
      <c r="V391" s="11"/>
    </row>
    <row r="392" customFormat="false" ht="34.5" hidden="false" customHeight="true" outlineLevel="0" collapsed="false">
      <c r="A392" s="79"/>
      <c r="B392" s="79"/>
      <c r="C392" s="11"/>
      <c r="D392" s="22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S392" s="11"/>
      <c r="T392" s="90"/>
      <c r="U392" s="11"/>
      <c r="V392" s="11"/>
    </row>
    <row r="393" customFormat="false" ht="34.5" hidden="false" customHeight="true" outlineLevel="0" collapsed="false">
      <c r="A393" s="79"/>
      <c r="B393" s="79"/>
      <c r="C393" s="11"/>
      <c r="D393" s="22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S393" s="11"/>
      <c r="T393" s="90"/>
      <c r="U393" s="11"/>
      <c r="V393" s="11"/>
    </row>
    <row r="394" customFormat="false" ht="34.5" hidden="false" customHeight="true" outlineLevel="0" collapsed="false">
      <c r="A394" s="79"/>
      <c r="B394" s="79"/>
      <c r="C394" s="11"/>
      <c r="D394" s="22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S394" s="11"/>
      <c r="T394" s="90"/>
      <c r="U394" s="11"/>
      <c r="V394" s="11"/>
    </row>
    <row r="395" customFormat="false" ht="34.5" hidden="false" customHeight="true" outlineLevel="0" collapsed="false">
      <c r="A395" s="79"/>
      <c r="B395" s="79"/>
      <c r="C395" s="11"/>
      <c r="D395" s="22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S395" s="11"/>
      <c r="T395" s="90"/>
      <c r="U395" s="11"/>
      <c r="V395" s="11"/>
    </row>
    <row r="396" customFormat="false" ht="34.5" hidden="false" customHeight="true" outlineLevel="0" collapsed="false">
      <c r="A396" s="79"/>
      <c r="B396" s="79"/>
      <c r="C396" s="11"/>
      <c r="D396" s="22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S396" s="11"/>
      <c r="T396" s="90"/>
      <c r="U396" s="11"/>
      <c r="V396" s="11"/>
    </row>
    <row r="397" customFormat="false" ht="34.5" hidden="false" customHeight="true" outlineLevel="0" collapsed="false">
      <c r="A397" s="79"/>
      <c r="B397" s="79"/>
      <c r="C397" s="11"/>
      <c r="D397" s="22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S397" s="11"/>
      <c r="T397" s="90"/>
      <c r="U397" s="11"/>
      <c r="V397" s="11"/>
    </row>
    <row r="398" customFormat="false" ht="34.5" hidden="false" customHeight="true" outlineLevel="0" collapsed="false">
      <c r="A398" s="79"/>
      <c r="B398" s="79"/>
      <c r="C398" s="11"/>
      <c r="D398" s="22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S398" s="11"/>
      <c r="T398" s="90"/>
      <c r="U398" s="11"/>
      <c r="V398" s="11"/>
    </row>
    <row r="399" customFormat="false" ht="34.5" hidden="false" customHeight="true" outlineLevel="0" collapsed="false">
      <c r="A399" s="79"/>
      <c r="B399" s="79"/>
      <c r="C399" s="11"/>
      <c r="D399" s="22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S399" s="11"/>
      <c r="T399" s="90"/>
      <c r="U399" s="11"/>
      <c r="V399" s="11"/>
    </row>
    <row r="400" customFormat="false" ht="34.5" hidden="false" customHeight="true" outlineLevel="0" collapsed="false">
      <c r="A400" s="79"/>
      <c r="B400" s="79"/>
      <c r="C400" s="11"/>
      <c r="D400" s="22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S400" s="11"/>
      <c r="T400" s="90"/>
      <c r="U400" s="11"/>
      <c r="V400" s="11"/>
    </row>
    <row r="401" customFormat="false" ht="34.5" hidden="false" customHeight="true" outlineLevel="0" collapsed="false">
      <c r="A401" s="79"/>
      <c r="B401" s="79"/>
      <c r="C401" s="11"/>
      <c r="D401" s="22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S401" s="11"/>
      <c r="T401" s="90"/>
      <c r="U401" s="11"/>
      <c r="V401" s="11"/>
    </row>
    <row r="402" customFormat="false" ht="34.5" hidden="false" customHeight="true" outlineLevel="0" collapsed="false">
      <c r="A402" s="79"/>
      <c r="B402" s="79"/>
      <c r="C402" s="11"/>
      <c r="D402" s="22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S402" s="11"/>
      <c r="T402" s="90"/>
      <c r="U402" s="11"/>
      <c r="V402" s="11"/>
    </row>
    <row r="403" customFormat="false" ht="34.5" hidden="false" customHeight="true" outlineLevel="0" collapsed="false">
      <c r="A403" s="79"/>
      <c r="B403" s="79"/>
      <c r="C403" s="11"/>
      <c r="D403" s="22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S403" s="11"/>
      <c r="T403" s="90"/>
      <c r="U403" s="11"/>
      <c r="V403" s="11"/>
    </row>
    <row r="404" customFormat="false" ht="34.5" hidden="false" customHeight="true" outlineLevel="0" collapsed="false">
      <c r="A404" s="79"/>
      <c r="B404" s="79"/>
      <c r="C404" s="11"/>
      <c r="D404" s="22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S404" s="11"/>
      <c r="T404" s="90"/>
      <c r="U404" s="11"/>
      <c r="V404" s="11"/>
    </row>
    <row r="405" customFormat="false" ht="34.5" hidden="false" customHeight="true" outlineLevel="0" collapsed="false">
      <c r="A405" s="79"/>
      <c r="B405" s="79"/>
      <c r="C405" s="11"/>
      <c r="D405" s="22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S405" s="11"/>
      <c r="T405" s="90"/>
      <c r="U405" s="11"/>
      <c r="V405" s="11"/>
    </row>
    <row r="406" customFormat="false" ht="34.5" hidden="false" customHeight="true" outlineLevel="0" collapsed="false">
      <c r="A406" s="79"/>
      <c r="B406" s="79"/>
      <c r="C406" s="11"/>
      <c r="D406" s="22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S406" s="11"/>
      <c r="T406" s="90"/>
      <c r="U406" s="11"/>
      <c r="V406" s="11"/>
    </row>
    <row r="407" customFormat="false" ht="34.5" hidden="false" customHeight="true" outlineLevel="0" collapsed="false">
      <c r="A407" s="79"/>
      <c r="B407" s="79"/>
      <c r="C407" s="11"/>
      <c r="D407" s="22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S407" s="11"/>
      <c r="T407" s="90"/>
      <c r="U407" s="11"/>
      <c r="V407" s="11"/>
    </row>
    <row r="408" customFormat="false" ht="34.5" hidden="false" customHeight="true" outlineLevel="0" collapsed="false">
      <c r="A408" s="79"/>
      <c r="B408" s="79"/>
      <c r="C408" s="11"/>
      <c r="D408" s="22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S408" s="11"/>
      <c r="T408" s="90"/>
      <c r="U408" s="11"/>
      <c r="V408" s="11"/>
    </row>
    <row r="409" customFormat="false" ht="34.5" hidden="false" customHeight="true" outlineLevel="0" collapsed="false">
      <c r="A409" s="79"/>
      <c r="B409" s="79"/>
      <c r="C409" s="11"/>
      <c r="D409" s="22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S409" s="11"/>
      <c r="T409" s="90"/>
      <c r="U409" s="11"/>
      <c r="V409" s="11"/>
    </row>
    <row r="410" customFormat="false" ht="34.5" hidden="false" customHeight="true" outlineLevel="0" collapsed="false">
      <c r="A410" s="79"/>
      <c r="B410" s="79"/>
      <c r="C410" s="11"/>
      <c r="D410" s="22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S410" s="11"/>
      <c r="T410" s="90"/>
      <c r="U410" s="11"/>
      <c r="V410" s="11"/>
    </row>
    <row r="411" customFormat="false" ht="34.5" hidden="false" customHeight="true" outlineLevel="0" collapsed="false">
      <c r="A411" s="79"/>
      <c r="B411" s="79"/>
      <c r="C411" s="11"/>
      <c r="D411" s="22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S411" s="11"/>
      <c r="T411" s="90"/>
      <c r="U411" s="11"/>
      <c r="V411" s="11"/>
    </row>
    <row r="412" customFormat="false" ht="34.5" hidden="false" customHeight="true" outlineLevel="0" collapsed="false">
      <c r="A412" s="79"/>
      <c r="B412" s="79"/>
      <c r="C412" s="11"/>
      <c r="D412" s="22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S412" s="11"/>
      <c r="T412" s="90"/>
      <c r="U412" s="11"/>
      <c r="V412" s="11"/>
    </row>
    <row r="413" customFormat="false" ht="34.5" hidden="false" customHeight="true" outlineLevel="0" collapsed="false">
      <c r="A413" s="79"/>
      <c r="B413" s="79"/>
      <c r="C413" s="11"/>
      <c r="D413" s="22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S413" s="11"/>
      <c r="T413" s="90"/>
      <c r="U413" s="11"/>
      <c r="V413" s="11"/>
    </row>
    <row r="414" customFormat="false" ht="34.5" hidden="false" customHeight="true" outlineLevel="0" collapsed="false">
      <c r="A414" s="79"/>
      <c r="B414" s="79"/>
      <c r="C414" s="11"/>
      <c r="D414" s="22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S414" s="11"/>
      <c r="T414" s="90"/>
      <c r="U414" s="11"/>
      <c r="V414" s="11"/>
    </row>
    <row r="415" customFormat="false" ht="34.5" hidden="false" customHeight="true" outlineLevel="0" collapsed="false">
      <c r="A415" s="79"/>
      <c r="B415" s="79"/>
      <c r="C415" s="11"/>
      <c r="D415" s="22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S415" s="11"/>
      <c r="T415" s="90"/>
      <c r="U415" s="11"/>
      <c r="V415" s="11"/>
    </row>
    <row r="416" customFormat="false" ht="34.5" hidden="false" customHeight="true" outlineLevel="0" collapsed="false">
      <c r="A416" s="79"/>
      <c r="B416" s="79"/>
      <c r="C416" s="11"/>
      <c r="D416" s="22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S416" s="11"/>
      <c r="T416" s="90"/>
      <c r="U416" s="11"/>
      <c r="V416" s="11"/>
    </row>
    <row r="417" customFormat="false" ht="34.5" hidden="false" customHeight="true" outlineLevel="0" collapsed="false">
      <c r="A417" s="79"/>
      <c r="B417" s="79"/>
      <c r="C417" s="11"/>
      <c r="D417" s="22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S417" s="11"/>
      <c r="T417" s="90"/>
      <c r="U417" s="11"/>
      <c r="V417" s="11"/>
    </row>
    <row r="418" customFormat="false" ht="34.5" hidden="false" customHeight="true" outlineLevel="0" collapsed="false">
      <c r="A418" s="79"/>
      <c r="B418" s="79"/>
      <c r="C418" s="11"/>
      <c r="D418" s="22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S418" s="11"/>
      <c r="T418" s="90"/>
      <c r="U418" s="11"/>
      <c r="V418" s="11"/>
    </row>
    <row r="419" customFormat="false" ht="34.5" hidden="false" customHeight="true" outlineLevel="0" collapsed="false">
      <c r="A419" s="79"/>
      <c r="B419" s="79"/>
      <c r="C419" s="11"/>
      <c r="D419" s="22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S419" s="11"/>
      <c r="T419" s="90"/>
      <c r="U419" s="11"/>
      <c r="V419" s="11"/>
    </row>
    <row r="420" customFormat="false" ht="34.5" hidden="false" customHeight="true" outlineLevel="0" collapsed="false">
      <c r="A420" s="79"/>
      <c r="B420" s="79"/>
      <c r="C420" s="11"/>
      <c r="D420" s="22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S420" s="11"/>
      <c r="T420" s="90"/>
      <c r="U420" s="11"/>
      <c r="V420" s="11"/>
    </row>
    <row r="421" customFormat="false" ht="34.5" hidden="false" customHeight="true" outlineLevel="0" collapsed="false">
      <c r="A421" s="79"/>
      <c r="B421" s="79"/>
      <c r="C421" s="11"/>
      <c r="D421" s="22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S421" s="11"/>
      <c r="T421" s="90"/>
      <c r="U421" s="11"/>
      <c r="V421" s="11"/>
    </row>
    <row r="422" customFormat="false" ht="34.5" hidden="false" customHeight="true" outlineLevel="0" collapsed="false">
      <c r="A422" s="79"/>
      <c r="B422" s="79"/>
      <c r="C422" s="11"/>
      <c r="D422" s="22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S422" s="11"/>
      <c r="T422" s="90"/>
      <c r="U422" s="11"/>
      <c r="V422" s="11"/>
    </row>
    <row r="423" customFormat="false" ht="34.5" hidden="false" customHeight="true" outlineLevel="0" collapsed="false">
      <c r="A423" s="79"/>
      <c r="B423" s="79"/>
      <c r="C423" s="11"/>
      <c r="D423" s="22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S423" s="11"/>
      <c r="T423" s="90"/>
      <c r="U423" s="11"/>
      <c r="V423" s="11"/>
    </row>
    <row r="424" customFormat="false" ht="34.5" hidden="false" customHeight="true" outlineLevel="0" collapsed="false">
      <c r="A424" s="79"/>
      <c r="B424" s="79"/>
      <c r="C424" s="11"/>
      <c r="D424" s="22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S424" s="11"/>
      <c r="T424" s="90"/>
      <c r="U424" s="11"/>
      <c r="V424" s="11"/>
    </row>
    <row r="425" customFormat="false" ht="34.5" hidden="false" customHeight="true" outlineLevel="0" collapsed="false">
      <c r="A425" s="79"/>
      <c r="B425" s="79"/>
      <c r="C425" s="11"/>
      <c r="D425" s="22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S425" s="11"/>
      <c r="T425" s="90"/>
      <c r="U425" s="11"/>
      <c r="V425" s="11"/>
    </row>
    <row r="426" customFormat="false" ht="34.5" hidden="false" customHeight="true" outlineLevel="0" collapsed="false">
      <c r="A426" s="79"/>
      <c r="B426" s="79"/>
      <c r="C426" s="11"/>
      <c r="D426" s="22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S426" s="11"/>
      <c r="T426" s="90"/>
      <c r="U426" s="11"/>
      <c r="V426" s="11"/>
    </row>
    <row r="427" customFormat="false" ht="34.5" hidden="false" customHeight="true" outlineLevel="0" collapsed="false">
      <c r="A427" s="79"/>
      <c r="B427" s="79"/>
      <c r="C427" s="11"/>
      <c r="D427" s="22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S427" s="11"/>
      <c r="T427" s="90"/>
      <c r="U427" s="11"/>
      <c r="V427" s="11"/>
    </row>
    <row r="428" customFormat="false" ht="34.5" hidden="false" customHeight="true" outlineLevel="0" collapsed="false">
      <c r="A428" s="79"/>
      <c r="B428" s="79"/>
      <c r="C428" s="11"/>
      <c r="D428" s="22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S428" s="11"/>
      <c r="T428" s="90"/>
      <c r="U428" s="11"/>
      <c r="V428" s="11"/>
    </row>
    <row r="429" customFormat="false" ht="34.5" hidden="false" customHeight="true" outlineLevel="0" collapsed="false">
      <c r="A429" s="79"/>
      <c r="B429" s="79"/>
      <c r="C429" s="11"/>
      <c r="D429" s="22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S429" s="11"/>
      <c r="T429" s="90"/>
      <c r="U429" s="11"/>
      <c r="V429" s="11"/>
    </row>
    <row r="430" customFormat="false" ht="34.5" hidden="false" customHeight="true" outlineLevel="0" collapsed="false">
      <c r="A430" s="79"/>
      <c r="B430" s="79"/>
      <c r="C430" s="11"/>
      <c r="D430" s="22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S430" s="11"/>
      <c r="T430" s="90"/>
      <c r="U430" s="11"/>
      <c r="V430" s="11"/>
    </row>
    <row r="431" customFormat="false" ht="34.5" hidden="false" customHeight="true" outlineLevel="0" collapsed="false">
      <c r="A431" s="79"/>
      <c r="B431" s="79"/>
      <c r="C431" s="11"/>
      <c r="D431" s="22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S431" s="11"/>
      <c r="T431" s="90"/>
      <c r="U431" s="11"/>
      <c r="V431" s="11"/>
    </row>
    <row r="432" customFormat="false" ht="34.5" hidden="false" customHeight="true" outlineLevel="0" collapsed="false">
      <c r="A432" s="79"/>
      <c r="B432" s="79"/>
      <c r="C432" s="11"/>
      <c r="D432" s="22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S432" s="11"/>
      <c r="T432" s="90"/>
      <c r="U432" s="11"/>
      <c r="V432" s="11"/>
    </row>
    <row r="433" customFormat="false" ht="34.5" hidden="false" customHeight="true" outlineLevel="0" collapsed="false">
      <c r="A433" s="79"/>
      <c r="B433" s="79"/>
      <c r="C433" s="11"/>
      <c r="D433" s="22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S433" s="11"/>
      <c r="T433" s="90"/>
      <c r="U433" s="11"/>
      <c r="V433" s="11"/>
    </row>
    <row r="434" customFormat="false" ht="34.5" hidden="false" customHeight="true" outlineLevel="0" collapsed="false">
      <c r="A434" s="79"/>
      <c r="B434" s="79"/>
      <c r="C434" s="11"/>
      <c r="D434" s="22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S434" s="11"/>
      <c r="T434" s="90"/>
      <c r="U434" s="11"/>
      <c r="V434" s="11"/>
    </row>
    <row r="435" customFormat="false" ht="34.5" hidden="false" customHeight="true" outlineLevel="0" collapsed="false">
      <c r="A435" s="79"/>
      <c r="B435" s="79"/>
      <c r="C435" s="11"/>
      <c r="D435" s="22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S435" s="11"/>
      <c r="T435" s="90"/>
      <c r="U435" s="11"/>
      <c r="V435" s="11"/>
    </row>
    <row r="436" customFormat="false" ht="34.5" hidden="false" customHeight="true" outlineLevel="0" collapsed="false">
      <c r="A436" s="79"/>
      <c r="B436" s="79"/>
      <c r="C436" s="11"/>
      <c r="D436" s="22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S436" s="11"/>
      <c r="T436" s="90"/>
      <c r="U436" s="11"/>
      <c r="V436" s="11"/>
    </row>
    <row r="437" customFormat="false" ht="34.5" hidden="false" customHeight="true" outlineLevel="0" collapsed="false">
      <c r="A437" s="79"/>
      <c r="B437" s="79"/>
      <c r="C437" s="11"/>
      <c r="D437" s="22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S437" s="11"/>
      <c r="T437" s="90"/>
      <c r="U437" s="11"/>
      <c r="V437" s="11"/>
    </row>
    <row r="438" customFormat="false" ht="34.5" hidden="false" customHeight="true" outlineLevel="0" collapsed="false">
      <c r="A438" s="79"/>
      <c r="B438" s="79"/>
      <c r="C438" s="11"/>
      <c r="D438" s="22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S438" s="11"/>
      <c r="T438" s="90"/>
      <c r="U438" s="11"/>
      <c r="V438" s="11"/>
    </row>
    <row r="439" customFormat="false" ht="34.5" hidden="false" customHeight="true" outlineLevel="0" collapsed="false">
      <c r="A439" s="79"/>
      <c r="B439" s="79"/>
      <c r="C439" s="11"/>
      <c r="D439" s="22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S439" s="11"/>
      <c r="T439" s="90"/>
      <c r="U439" s="11"/>
      <c r="V439" s="11"/>
    </row>
    <row r="440" customFormat="false" ht="34.5" hidden="false" customHeight="true" outlineLevel="0" collapsed="false">
      <c r="A440" s="79"/>
      <c r="B440" s="79"/>
      <c r="C440" s="11"/>
      <c r="D440" s="22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S440" s="11"/>
      <c r="T440" s="90"/>
      <c r="U440" s="11"/>
      <c r="V440" s="11"/>
    </row>
    <row r="441" customFormat="false" ht="34.5" hidden="false" customHeight="true" outlineLevel="0" collapsed="false">
      <c r="A441" s="79"/>
      <c r="B441" s="79"/>
      <c r="C441" s="11"/>
      <c r="D441" s="22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S441" s="11"/>
      <c r="T441" s="90"/>
      <c r="U441" s="11"/>
      <c r="V441" s="11"/>
    </row>
    <row r="442" customFormat="false" ht="34.5" hidden="false" customHeight="true" outlineLevel="0" collapsed="false">
      <c r="A442" s="79"/>
      <c r="B442" s="79"/>
      <c r="C442" s="11"/>
      <c r="D442" s="22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S442" s="11"/>
      <c r="T442" s="90"/>
      <c r="U442" s="11"/>
      <c r="V442" s="11"/>
    </row>
    <row r="443" customFormat="false" ht="34.5" hidden="false" customHeight="true" outlineLevel="0" collapsed="false">
      <c r="A443" s="79"/>
      <c r="B443" s="79"/>
      <c r="C443" s="11"/>
      <c r="D443" s="22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S443" s="11"/>
      <c r="T443" s="90"/>
      <c r="U443" s="11"/>
      <c r="V443" s="11"/>
    </row>
    <row r="444" customFormat="false" ht="34.5" hidden="false" customHeight="true" outlineLevel="0" collapsed="false">
      <c r="A444" s="79"/>
      <c r="B444" s="79"/>
      <c r="C444" s="11"/>
      <c r="D444" s="22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S444" s="11"/>
      <c r="T444" s="90"/>
      <c r="U444" s="11"/>
      <c r="V444" s="11"/>
    </row>
    <row r="445" customFormat="false" ht="34.5" hidden="false" customHeight="true" outlineLevel="0" collapsed="false">
      <c r="A445" s="79"/>
      <c r="B445" s="79"/>
      <c r="C445" s="11"/>
      <c r="D445" s="22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S445" s="11"/>
      <c r="T445" s="90"/>
      <c r="U445" s="11"/>
      <c r="V445" s="11"/>
    </row>
    <row r="446" customFormat="false" ht="34.5" hidden="false" customHeight="true" outlineLevel="0" collapsed="false">
      <c r="A446" s="79"/>
      <c r="B446" s="79"/>
      <c r="C446" s="11"/>
      <c r="D446" s="22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S446" s="11"/>
      <c r="T446" s="90"/>
      <c r="U446" s="11"/>
      <c r="V446" s="11"/>
    </row>
    <row r="447" customFormat="false" ht="34.5" hidden="false" customHeight="true" outlineLevel="0" collapsed="false">
      <c r="A447" s="79"/>
      <c r="B447" s="79"/>
      <c r="C447" s="11"/>
      <c r="D447" s="22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S447" s="11"/>
      <c r="T447" s="90"/>
      <c r="U447" s="11"/>
      <c r="V447" s="11"/>
    </row>
    <row r="448" customFormat="false" ht="34.5" hidden="false" customHeight="true" outlineLevel="0" collapsed="false">
      <c r="A448" s="79"/>
      <c r="B448" s="79"/>
      <c r="C448" s="11"/>
      <c r="D448" s="22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S448" s="11"/>
      <c r="T448" s="90"/>
      <c r="U448" s="11"/>
      <c r="V448" s="11"/>
    </row>
    <row r="449" customFormat="false" ht="34.5" hidden="false" customHeight="true" outlineLevel="0" collapsed="false">
      <c r="A449" s="79"/>
      <c r="B449" s="79"/>
      <c r="C449" s="11"/>
      <c r="D449" s="22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S449" s="11"/>
      <c r="T449" s="90"/>
      <c r="U449" s="11"/>
      <c r="V449" s="11"/>
    </row>
    <row r="450" customFormat="false" ht="34.5" hidden="false" customHeight="true" outlineLevel="0" collapsed="false">
      <c r="A450" s="79"/>
      <c r="B450" s="79"/>
      <c r="C450" s="11"/>
      <c r="D450" s="22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S450" s="11"/>
      <c r="T450" s="90"/>
      <c r="U450" s="11"/>
      <c r="V450" s="11"/>
    </row>
    <row r="451" customFormat="false" ht="34.5" hidden="false" customHeight="true" outlineLevel="0" collapsed="false">
      <c r="A451" s="79"/>
      <c r="B451" s="79"/>
      <c r="C451" s="11"/>
      <c r="D451" s="22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S451" s="11"/>
      <c r="T451" s="90"/>
      <c r="U451" s="11"/>
      <c r="V451" s="11"/>
    </row>
    <row r="452" customFormat="false" ht="34.5" hidden="false" customHeight="true" outlineLevel="0" collapsed="false">
      <c r="A452" s="79"/>
      <c r="B452" s="79"/>
      <c r="C452" s="11"/>
      <c r="D452" s="22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S452" s="11"/>
      <c r="T452" s="90"/>
      <c r="U452" s="11"/>
      <c r="V452" s="11"/>
    </row>
    <row r="453" customFormat="false" ht="34.5" hidden="false" customHeight="true" outlineLevel="0" collapsed="false">
      <c r="A453" s="79"/>
      <c r="B453" s="79"/>
      <c r="C453" s="11"/>
      <c r="D453" s="22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S453" s="11"/>
      <c r="T453" s="90"/>
      <c r="U453" s="11"/>
      <c r="V453" s="11"/>
    </row>
    <row r="454" customFormat="false" ht="34.5" hidden="false" customHeight="true" outlineLevel="0" collapsed="false">
      <c r="A454" s="79"/>
      <c r="B454" s="79"/>
      <c r="C454" s="11"/>
      <c r="D454" s="22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S454" s="11"/>
      <c r="T454" s="90"/>
      <c r="U454" s="11"/>
      <c r="V454" s="11"/>
    </row>
    <row r="455" customFormat="false" ht="34.5" hidden="false" customHeight="true" outlineLevel="0" collapsed="false">
      <c r="A455" s="79"/>
      <c r="B455" s="79"/>
      <c r="C455" s="11"/>
      <c r="D455" s="22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S455" s="11"/>
      <c r="T455" s="90"/>
      <c r="U455" s="11"/>
      <c r="V455" s="11"/>
    </row>
    <row r="456" customFormat="false" ht="34.5" hidden="false" customHeight="true" outlineLevel="0" collapsed="false">
      <c r="A456" s="79"/>
      <c r="B456" s="79"/>
      <c r="C456" s="11"/>
      <c r="D456" s="22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S456" s="11"/>
      <c r="T456" s="90"/>
      <c r="U456" s="11"/>
      <c r="V456" s="11"/>
    </row>
    <row r="457" customFormat="false" ht="34.5" hidden="false" customHeight="true" outlineLevel="0" collapsed="false">
      <c r="A457" s="79"/>
      <c r="B457" s="79"/>
      <c r="C457" s="11"/>
      <c r="D457" s="22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S457" s="11"/>
      <c r="T457" s="90"/>
      <c r="U457" s="11"/>
      <c r="V457" s="11"/>
    </row>
    <row r="458" customFormat="false" ht="34.5" hidden="false" customHeight="true" outlineLevel="0" collapsed="false">
      <c r="A458" s="79"/>
      <c r="B458" s="79"/>
      <c r="C458" s="11"/>
      <c r="D458" s="22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S458" s="11"/>
      <c r="T458" s="90"/>
      <c r="U458" s="11"/>
      <c r="V458" s="11"/>
    </row>
    <row r="459" customFormat="false" ht="34.5" hidden="false" customHeight="true" outlineLevel="0" collapsed="false">
      <c r="A459" s="79"/>
      <c r="B459" s="79"/>
      <c r="C459" s="11"/>
      <c r="D459" s="22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S459" s="11"/>
      <c r="T459" s="90"/>
      <c r="U459" s="11"/>
      <c r="V459" s="11"/>
    </row>
    <row r="460" customFormat="false" ht="34.5" hidden="false" customHeight="true" outlineLevel="0" collapsed="false">
      <c r="A460" s="79"/>
      <c r="B460" s="79"/>
      <c r="C460" s="11"/>
      <c r="D460" s="22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S460" s="11"/>
      <c r="T460" s="90"/>
      <c r="U460" s="11"/>
      <c r="V460" s="11"/>
    </row>
    <row r="461" customFormat="false" ht="34.5" hidden="false" customHeight="true" outlineLevel="0" collapsed="false">
      <c r="A461" s="79"/>
      <c r="B461" s="79"/>
      <c r="C461" s="11"/>
      <c r="D461" s="22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S461" s="11"/>
      <c r="T461" s="90"/>
      <c r="U461" s="11"/>
      <c r="V461" s="11"/>
    </row>
    <row r="462" customFormat="false" ht="34.5" hidden="false" customHeight="true" outlineLevel="0" collapsed="false">
      <c r="A462" s="79"/>
      <c r="B462" s="79"/>
      <c r="C462" s="11"/>
      <c r="D462" s="22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S462" s="11"/>
      <c r="T462" s="90"/>
      <c r="U462" s="11"/>
      <c r="V462" s="11"/>
    </row>
    <row r="463" customFormat="false" ht="34.5" hidden="false" customHeight="true" outlineLevel="0" collapsed="false">
      <c r="A463" s="79"/>
      <c r="B463" s="79"/>
      <c r="C463" s="11"/>
      <c r="D463" s="22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S463" s="11"/>
      <c r="T463" s="90"/>
      <c r="U463" s="11"/>
      <c r="V463" s="11"/>
    </row>
    <row r="464" customFormat="false" ht="34.5" hidden="false" customHeight="true" outlineLevel="0" collapsed="false">
      <c r="A464" s="79"/>
      <c r="B464" s="79"/>
      <c r="C464" s="11"/>
      <c r="D464" s="22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S464" s="11"/>
      <c r="T464" s="90"/>
      <c r="U464" s="11"/>
      <c r="V464" s="11"/>
    </row>
    <row r="465" customFormat="false" ht="34.5" hidden="false" customHeight="true" outlineLevel="0" collapsed="false">
      <c r="A465" s="79"/>
      <c r="B465" s="79"/>
      <c r="C465" s="11"/>
      <c r="D465" s="22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S465" s="11"/>
      <c r="T465" s="90"/>
      <c r="U465" s="11"/>
      <c r="V465" s="11"/>
    </row>
    <row r="466" customFormat="false" ht="34.5" hidden="false" customHeight="true" outlineLevel="0" collapsed="false">
      <c r="A466" s="79"/>
      <c r="B466" s="79"/>
      <c r="C466" s="11"/>
      <c r="D466" s="22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S466" s="11"/>
      <c r="T466" s="90"/>
      <c r="U466" s="11"/>
      <c r="V466" s="11"/>
    </row>
    <row r="467" customFormat="false" ht="34.5" hidden="false" customHeight="true" outlineLevel="0" collapsed="false">
      <c r="A467" s="79"/>
      <c r="B467" s="79"/>
      <c r="C467" s="11"/>
      <c r="D467" s="22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S467" s="11"/>
      <c r="T467" s="90"/>
      <c r="U467" s="11"/>
      <c r="V467" s="11"/>
    </row>
    <row r="468" customFormat="false" ht="34.5" hidden="false" customHeight="true" outlineLevel="0" collapsed="false">
      <c r="A468" s="79"/>
      <c r="B468" s="79"/>
      <c r="C468" s="11"/>
      <c r="D468" s="22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S468" s="11"/>
      <c r="T468" s="90"/>
      <c r="U468" s="11"/>
      <c r="V468" s="11"/>
    </row>
    <row r="469" customFormat="false" ht="34.5" hidden="false" customHeight="true" outlineLevel="0" collapsed="false">
      <c r="A469" s="79"/>
      <c r="B469" s="79"/>
      <c r="C469" s="11"/>
      <c r="D469" s="22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S469" s="11"/>
      <c r="T469" s="90"/>
      <c r="U469" s="11"/>
      <c r="V469" s="11"/>
    </row>
    <row r="470" customFormat="false" ht="34.5" hidden="false" customHeight="true" outlineLevel="0" collapsed="false">
      <c r="A470" s="79"/>
      <c r="B470" s="79"/>
      <c r="C470" s="11"/>
      <c r="D470" s="22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S470" s="11"/>
      <c r="T470" s="90"/>
      <c r="U470" s="11"/>
      <c r="V470" s="11"/>
    </row>
    <row r="471" customFormat="false" ht="34.5" hidden="false" customHeight="true" outlineLevel="0" collapsed="false">
      <c r="A471" s="79"/>
      <c r="B471" s="79"/>
      <c r="C471" s="11"/>
      <c r="D471" s="22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S471" s="11"/>
      <c r="T471" s="90"/>
      <c r="U471" s="11"/>
      <c r="V471" s="11"/>
    </row>
    <row r="472" customFormat="false" ht="34.5" hidden="false" customHeight="true" outlineLevel="0" collapsed="false">
      <c r="A472" s="79"/>
      <c r="B472" s="79"/>
      <c r="C472" s="11"/>
      <c r="D472" s="22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S472" s="11"/>
      <c r="T472" s="90"/>
      <c r="U472" s="11"/>
      <c r="V472" s="11"/>
    </row>
    <row r="473" customFormat="false" ht="34.5" hidden="false" customHeight="true" outlineLevel="0" collapsed="false">
      <c r="A473" s="79"/>
      <c r="B473" s="79"/>
      <c r="C473" s="11"/>
      <c r="D473" s="22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S473" s="11"/>
      <c r="T473" s="90"/>
      <c r="U473" s="11"/>
      <c r="V473" s="11"/>
    </row>
    <row r="474" customFormat="false" ht="34.5" hidden="false" customHeight="true" outlineLevel="0" collapsed="false">
      <c r="A474" s="79"/>
      <c r="B474" s="79"/>
      <c r="C474" s="11"/>
      <c r="D474" s="22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S474" s="11"/>
      <c r="T474" s="90"/>
      <c r="U474" s="11"/>
      <c r="V474" s="11"/>
    </row>
    <row r="475" customFormat="false" ht="34.5" hidden="false" customHeight="true" outlineLevel="0" collapsed="false">
      <c r="A475" s="79"/>
      <c r="B475" s="79"/>
      <c r="C475" s="11"/>
      <c r="D475" s="22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S475" s="11"/>
      <c r="T475" s="90"/>
      <c r="U475" s="11"/>
      <c r="V475" s="11"/>
    </row>
    <row r="476" customFormat="false" ht="34.5" hidden="false" customHeight="true" outlineLevel="0" collapsed="false">
      <c r="A476" s="79"/>
      <c r="B476" s="79"/>
      <c r="C476" s="11"/>
      <c r="D476" s="22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S476" s="11"/>
      <c r="T476" s="90"/>
      <c r="U476" s="11"/>
      <c r="V476" s="11"/>
    </row>
    <row r="477" customFormat="false" ht="34.5" hidden="false" customHeight="true" outlineLevel="0" collapsed="false">
      <c r="A477" s="79"/>
      <c r="B477" s="79"/>
      <c r="C477" s="11"/>
      <c r="D477" s="22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S477" s="11"/>
      <c r="T477" s="90"/>
      <c r="U477" s="11"/>
      <c r="V477" s="11"/>
    </row>
    <row r="478" customFormat="false" ht="34.5" hidden="false" customHeight="true" outlineLevel="0" collapsed="false">
      <c r="A478" s="79"/>
      <c r="B478" s="79"/>
      <c r="C478" s="11"/>
      <c r="D478" s="22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S478" s="11"/>
      <c r="T478" s="90"/>
      <c r="U478" s="11"/>
      <c r="V478" s="11"/>
    </row>
    <row r="479" customFormat="false" ht="34.5" hidden="false" customHeight="true" outlineLevel="0" collapsed="false">
      <c r="A479" s="79"/>
      <c r="B479" s="79"/>
      <c r="C479" s="11"/>
      <c r="D479" s="22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S479" s="11"/>
      <c r="T479" s="90"/>
      <c r="U479" s="11"/>
      <c r="V479" s="11"/>
    </row>
    <row r="480" customFormat="false" ht="34.5" hidden="false" customHeight="true" outlineLevel="0" collapsed="false">
      <c r="A480" s="79"/>
      <c r="B480" s="79"/>
      <c r="C480" s="11"/>
      <c r="D480" s="22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S480" s="11"/>
      <c r="T480" s="90"/>
      <c r="U480" s="11"/>
      <c r="V480" s="11"/>
    </row>
    <row r="481" customFormat="false" ht="34.5" hidden="false" customHeight="true" outlineLevel="0" collapsed="false">
      <c r="A481" s="79"/>
      <c r="B481" s="79"/>
      <c r="C481" s="11"/>
      <c r="D481" s="22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S481" s="11"/>
      <c r="T481" s="90"/>
      <c r="U481" s="11"/>
      <c r="V481" s="11"/>
    </row>
    <row r="482" customFormat="false" ht="34.5" hidden="false" customHeight="true" outlineLevel="0" collapsed="false">
      <c r="A482" s="79"/>
      <c r="B482" s="79"/>
      <c r="C482" s="11"/>
      <c r="D482" s="22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S482" s="11"/>
      <c r="T482" s="90"/>
      <c r="U482" s="11"/>
      <c r="V482" s="11"/>
    </row>
    <row r="483" customFormat="false" ht="34.5" hidden="false" customHeight="true" outlineLevel="0" collapsed="false">
      <c r="A483" s="79"/>
      <c r="B483" s="79"/>
      <c r="C483" s="11"/>
      <c r="D483" s="22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S483" s="11"/>
      <c r="T483" s="90"/>
      <c r="U483" s="11"/>
      <c r="V483" s="11"/>
    </row>
    <row r="484" customFormat="false" ht="34.5" hidden="false" customHeight="true" outlineLevel="0" collapsed="false">
      <c r="A484" s="79"/>
      <c r="B484" s="79"/>
      <c r="C484" s="11"/>
      <c r="D484" s="22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S484" s="11"/>
      <c r="T484" s="90"/>
      <c r="U484" s="11"/>
      <c r="V484" s="11"/>
    </row>
    <row r="485" customFormat="false" ht="34.5" hidden="false" customHeight="true" outlineLevel="0" collapsed="false">
      <c r="A485" s="79"/>
      <c r="B485" s="79"/>
      <c r="C485" s="11"/>
      <c r="D485" s="22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S485" s="11"/>
      <c r="T485" s="90"/>
      <c r="U485" s="11"/>
      <c r="V485" s="11"/>
    </row>
    <row r="486" customFormat="false" ht="34.5" hidden="false" customHeight="true" outlineLevel="0" collapsed="false">
      <c r="A486" s="79"/>
      <c r="B486" s="79"/>
      <c r="C486" s="11"/>
      <c r="D486" s="22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S486" s="11"/>
      <c r="T486" s="90"/>
      <c r="U486" s="11"/>
      <c r="V486" s="11"/>
    </row>
    <row r="487" customFormat="false" ht="34.5" hidden="false" customHeight="true" outlineLevel="0" collapsed="false">
      <c r="A487" s="79"/>
      <c r="B487" s="79"/>
      <c r="C487" s="11"/>
      <c r="D487" s="22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S487" s="11"/>
      <c r="T487" s="90"/>
      <c r="U487" s="11"/>
      <c r="V487" s="11"/>
    </row>
    <row r="488" customFormat="false" ht="34.5" hidden="false" customHeight="true" outlineLevel="0" collapsed="false">
      <c r="A488" s="79"/>
      <c r="B488" s="79"/>
      <c r="C488" s="11"/>
      <c r="D488" s="22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S488" s="11"/>
      <c r="T488" s="90"/>
      <c r="U488" s="11"/>
      <c r="V488" s="11"/>
    </row>
    <row r="489" customFormat="false" ht="34.5" hidden="false" customHeight="true" outlineLevel="0" collapsed="false">
      <c r="A489" s="79"/>
      <c r="B489" s="79"/>
      <c r="C489" s="11"/>
      <c r="D489" s="22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S489" s="11"/>
      <c r="T489" s="90"/>
      <c r="U489" s="11"/>
      <c r="V489" s="11"/>
    </row>
    <row r="490" customFormat="false" ht="34.5" hidden="false" customHeight="true" outlineLevel="0" collapsed="false">
      <c r="A490" s="79"/>
      <c r="B490" s="79"/>
      <c r="C490" s="11"/>
      <c r="D490" s="22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S490" s="11"/>
      <c r="T490" s="90"/>
      <c r="U490" s="11"/>
      <c r="V490" s="11"/>
    </row>
    <row r="491" customFormat="false" ht="34.5" hidden="false" customHeight="true" outlineLevel="0" collapsed="false">
      <c r="A491" s="79"/>
      <c r="B491" s="79"/>
      <c r="C491" s="11"/>
      <c r="D491" s="22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S491" s="11"/>
      <c r="T491" s="90"/>
      <c r="U491" s="11"/>
      <c r="V491" s="11"/>
    </row>
    <row r="492" customFormat="false" ht="34.5" hidden="false" customHeight="true" outlineLevel="0" collapsed="false">
      <c r="A492" s="79"/>
      <c r="B492" s="79"/>
      <c r="C492" s="11"/>
      <c r="D492" s="22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S492" s="11"/>
      <c r="T492" s="90"/>
      <c r="U492" s="11"/>
      <c r="V492" s="11"/>
    </row>
    <row r="493" customFormat="false" ht="34.5" hidden="false" customHeight="true" outlineLevel="0" collapsed="false">
      <c r="A493" s="79"/>
      <c r="B493" s="79"/>
      <c r="C493" s="11"/>
      <c r="D493" s="22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S493" s="11"/>
      <c r="T493" s="90"/>
      <c r="U493" s="11"/>
      <c r="V493" s="11"/>
    </row>
    <row r="494" customFormat="false" ht="34.5" hidden="false" customHeight="true" outlineLevel="0" collapsed="false">
      <c r="A494" s="79"/>
      <c r="B494" s="79"/>
      <c r="C494" s="11"/>
      <c r="D494" s="22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S494" s="11"/>
      <c r="T494" s="90"/>
      <c r="U494" s="11"/>
      <c r="V494" s="11"/>
    </row>
    <row r="495" customFormat="false" ht="34.5" hidden="false" customHeight="true" outlineLevel="0" collapsed="false">
      <c r="A495" s="79"/>
      <c r="B495" s="79"/>
      <c r="C495" s="11"/>
      <c r="D495" s="22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S495" s="11"/>
      <c r="T495" s="90"/>
      <c r="U495" s="11"/>
      <c r="V495" s="11"/>
    </row>
    <row r="496" customFormat="false" ht="34.5" hidden="false" customHeight="true" outlineLevel="0" collapsed="false">
      <c r="A496" s="79"/>
      <c r="B496" s="79"/>
      <c r="C496" s="11"/>
      <c r="D496" s="22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S496" s="11"/>
      <c r="T496" s="90"/>
      <c r="U496" s="11"/>
      <c r="V496" s="11"/>
    </row>
    <row r="497" customFormat="false" ht="34.5" hidden="false" customHeight="true" outlineLevel="0" collapsed="false">
      <c r="A497" s="79"/>
      <c r="B497" s="79"/>
      <c r="C497" s="11"/>
      <c r="D497" s="22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S497" s="11"/>
      <c r="T497" s="90"/>
      <c r="U497" s="11"/>
      <c r="V497" s="11"/>
    </row>
    <row r="498" customFormat="false" ht="34.5" hidden="false" customHeight="true" outlineLevel="0" collapsed="false">
      <c r="A498" s="79"/>
      <c r="B498" s="79"/>
      <c r="C498" s="11"/>
      <c r="D498" s="22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S498" s="11"/>
      <c r="T498" s="90"/>
      <c r="U498" s="11"/>
      <c r="V498" s="11"/>
    </row>
    <row r="499" customFormat="false" ht="34.5" hidden="false" customHeight="true" outlineLevel="0" collapsed="false">
      <c r="A499" s="79"/>
      <c r="B499" s="79"/>
      <c r="C499" s="11"/>
      <c r="D499" s="22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S499" s="11"/>
      <c r="T499" s="90"/>
      <c r="U499" s="11"/>
      <c r="V499" s="11"/>
    </row>
    <row r="500" customFormat="false" ht="34.5" hidden="false" customHeight="true" outlineLevel="0" collapsed="false">
      <c r="A500" s="79"/>
      <c r="B500" s="79"/>
      <c r="C500" s="11"/>
      <c r="D500" s="22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S500" s="11"/>
      <c r="T500" s="90"/>
      <c r="U500" s="11"/>
      <c r="V500" s="11"/>
    </row>
    <row r="501" customFormat="false" ht="34.5" hidden="false" customHeight="true" outlineLevel="0" collapsed="false">
      <c r="A501" s="79"/>
      <c r="B501" s="79"/>
      <c r="C501" s="11"/>
      <c r="D501" s="22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S501" s="11"/>
      <c r="T501" s="90"/>
      <c r="U501" s="11"/>
      <c r="V501" s="11"/>
    </row>
    <row r="502" customFormat="false" ht="34.5" hidden="false" customHeight="true" outlineLevel="0" collapsed="false">
      <c r="A502" s="79"/>
      <c r="B502" s="79"/>
      <c r="C502" s="11"/>
      <c r="D502" s="22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S502" s="11"/>
      <c r="T502" s="90"/>
      <c r="U502" s="11"/>
      <c r="V502" s="11"/>
    </row>
    <row r="503" customFormat="false" ht="34.5" hidden="false" customHeight="true" outlineLevel="0" collapsed="false">
      <c r="A503" s="79"/>
      <c r="B503" s="79"/>
      <c r="C503" s="11"/>
      <c r="D503" s="22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S503" s="11"/>
      <c r="T503" s="90"/>
      <c r="U503" s="11"/>
      <c r="V503" s="11"/>
    </row>
    <row r="504" customFormat="false" ht="34.5" hidden="false" customHeight="true" outlineLevel="0" collapsed="false">
      <c r="A504" s="79"/>
      <c r="B504" s="79"/>
      <c r="C504" s="11"/>
      <c r="D504" s="22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S504" s="11"/>
      <c r="T504" s="90"/>
      <c r="U504" s="11"/>
      <c r="V504" s="11"/>
    </row>
    <row r="505" customFormat="false" ht="34.5" hidden="false" customHeight="true" outlineLevel="0" collapsed="false">
      <c r="A505" s="79"/>
      <c r="B505" s="79"/>
      <c r="C505" s="11"/>
      <c r="D505" s="22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S505" s="11"/>
      <c r="T505" s="90"/>
      <c r="U505" s="11"/>
      <c r="V505" s="11"/>
    </row>
    <row r="506" customFormat="false" ht="34.5" hidden="false" customHeight="true" outlineLevel="0" collapsed="false">
      <c r="A506" s="79"/>
      <c r="B506" s="79"/>
      <c r="C506" s="11"/>
      <c r="D506" s="22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S506" s="11"/>
      <c r="T506" s="90"/>
      <c r="U506" s="11"/>
      <c r="V506" s="11"/>
    </row>
    <row r="507" customFormat="false" ht="34.5" hidden="false" customHeight="true" outlineLevel="0" collapsed="false">
      <c r="A507" s="79"/>
      <c r="B507" s="79"/>
      <c r="C507" s="11"/>
      <c r="D507" s="22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S507" s="11"/>
      <c r="T507" s="90"/>
      <c r="U507" s="11"/>
      <c r="V507" s="11"/>
    </row>
    <row r="508" customFormat="false" ht="34.5" hidden="false" customHeight="true" outlineLevel="0" collapsed="false">
      <c r="A508" s="79"/>
      <c r="B508" s="79"/>
      <c r="C508" s="11"/>
      <c r="D508" s="22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S508" s="11"/>
      <c r="T508" s="90"/>
      <c r="U508" s="11"/>
      <c r="V508" s="11"/>
    </row>
    <row r="509" customFormat="false" ht="34.5" hidden="false" customHeight="true" outlineLevel="0" collapsed="false">
      <c r="A509" s="79"/>
      <c r="B509" s="79"/>
      <c r="C509" s="11"/>
      <c r="D509" s="22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S509" s="11"/>
      <c r="T509" s="90"/>
      <c r="U509" s="11"/>
      <c r="V509" s="11"/>
    </row>
    <row r="510" customFormat="false" ht="34.5" hidden="false" customHeight="true" outlineLevel="0" collapsed="false">
      <c r="A510" s="79"/>
      <c r="B510" s="79"/>
      <c r="C510" s="11"/>
      <c r="D510" s="22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S510" s="11"/>
      <c r="T510" s="90"/>
      <c r="U510" s="11"/>
      <c r="V510" s="11"/>
    </row>
    <row r="511" customFormat="false" ht="34.5" hidden="false" customHeight="true" outlineLevel="0" collapsed="false">
      <c r="A511" s="79"/>
      <c r="B511" s="79"/>
      <c r="C511" s="11"/>
      <c r="D511" s="22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S511" s="11"/>
      <c r="T511" s="90"/>
      <c r="U511" s="11"/>
      <c r="V511" s="11"/>
    </row>
    <row r="512" customFormat="false" ht="34.5" hidden="false" customHeight="true" outlineLevel="0" collapsed="false">
      <c r="A512" s="79"/>
      <c r="B512" s="79"/>
      <c r="C512" s="11"/>
      <c r="D512" s="22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S512" s="11"/>
      <c r="T512" s="90"/>
      <c r="U512" s="11"/>
      <c r="V512" s="11"/>
    </row>
    <row r="513" customFormat="false" ht="34.5" hidden="false" customHeight="true" outlineLevel="0" collapsed="false">
      <c r="A513" s="79"/>
      <c r="B513" s="79"/>
      <c r="C513" s="11"/>
      <c r="D513" s="22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S513" s="11"/>
      <c r="T513" s="90"/>
      <c r="U513" s="11"/>
      <c r="V513" s="11"/>
    </row>
    <row r="514" customFormat="false" ht="34.5" hidden="false" customHeight="true" outlineLevel="0" collapsed="false">
      <c r="A514" s="79"/>
      <c r="B514" s="79"/>
      <c r="C514" s="11"/>
      <c r="D514" s="22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S514" s="11"/>
      <c r="T514" s="90"/>
      <c r="U514" s="11"/>
      <c r="V514" s="11"/>
    </row>
    <row r="515" customFormat="false" ht="34.5" hidden="false" customHeight="true" outlineLevel="0" collapsed="false">
      <c r="A515" s="79"/>
      <c r="B515" s="79"/>
      <c r="C515" s="11"/>
      <c r="D515" s="22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S515" s="11"/>
      <c r="T515" s="90"/>
      <c r="U515" s="11"/>
      <c r="V515" s="11"/>
    </row>
    <row r="516" customFormat="false" ht="34.5" hidden="false" customHeight="true" outlineLevel="0" collapsed="false">
      <c r="A516" s="79"/>
      <c r="B516" s="79"/>
      <c r="C516" s="11"/>
      <c r="D516" s="22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S516" s="11"/>
      <c r="T516" s="90"/>
      <c r="U516" s="11"/>
      <c r="V516" s="11"/>
    </row>
    <row r="517" customFormat="false" ht="34.5" hidden="false" customHeight="true" outlineLevel="0" collapsed="false">
      <c r="A517" s="79"/>
      <c r="B517" s="79"/>
      <c r="C517" s="11"/>
      <c r="D517" s="22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S517" s="11"/>
      <c r="T517" s="90"/>
      <c r="U517" s="11"/>
      <c r="V517" s="11"/>
    </row>
    <row r="518" customFormat="false" ht="34.5" hidden="false" customHeight="true" outlineLevel="0" collapsed="false">
      <c r="A518" s="79"/>
      <c r="B518" s="79"/>
      <c r="C518" s="11"/>
      <c r="D518" s="22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S518" s="11"/>
      <c r="T518" s="90"/>
      <c r="U518" s="11"/>
      <c r="V518" s="11"/>
    </row>
    <row r="519" customFormat="false" ht="34.5" hidden="false" customHeight="true" outlineLevel="0" collapsed="false">
      <c r="A519" s="79"/>
      <c r="B519" s="79"/>
      <c r="C519" s="11"/>
      <c r="D519" s="22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S519" s="11"/>
      <c r="T519" s="90"/>
      <c r="U519" s="11"/>
      <c r="V519" s="11"/>
    </row>
    <row r="520" customFormat="false" ht="34.5" hidden="false" customHeight="true" outlineLevel="0" collapsed="false">
      <c r="A520" s="79"/>
      <c r="B520" s="79"/>
      <c r="C520" s="11"/>
      <c r="D520" s="22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S520" s="11"/>
      <c r="T520" s="90"/>
      <c r="U520" s="11"/>
      <c r="V520" s="11"/>
    </row>
    <row r="521" customFormat="false" ht="34.5" hidden="false" customHeight="true" outlineLevel="0" collapsed="false">
      <c r="A521" s="79"/>
      <c r="B521" s="79"/>
      <c r="C521" s="11"/>
      <c r="D521" s="22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S521" s="11"/>
      <c r="T521" s="90"/>
      <c r="U521" s="11"/>
      <c r="V521" s="11"/>
    </row>
    <row r="522" customFormat="false" ht="34.5" hidden="false" customHeight="true" outlineLevel="0" collapsed="false">
      <c r="A522" s="79"/>
      <c r="B522" s="79"/>
      <c r="C522" s="11"/>
      <c r="D522" s="22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S522" s="11"/>
      <c r="T522" s="90"/>
      <c r="U522" s="11"/>
      <c r="V522" s="11"/>
    </row>
    <row r="523" customFormat="false" ht="34.5" hidden="false" customHeight="true" outlineLevel="0" collapsed="false">
      <c r="A523" s="79"/>
      <c r="B523" s="79"/>
      <c r="C523" s="11"/>
      <c r="D523" s="22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S523" s="11"/>
      <c r="T523" s="90"/>
      <c r="U523" s="11"/>
      <c r="V523" s="11"/>
    </row>
    <row r="524" customFormat="false" ht="34.5" hidden="false" customHeight="true" outlineLevel="0" collapsed="false">
      <c r="A524" s="79"/>
      <c r="B524" s="79"/>
      <c r="C524" s="11"/>
      <c r="D524" s="22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S524" s="11"/>
      <c r="T524" s="90"/>
      <c r="U524" s="11"/>
      <c r="V524" s="11"/>
    </row>
    <row r="525" customFormat="false" ht="34.5" hidden="false" customHeight="true" outlineLevel="0" collapsed="false">
      <c r="A525" s="79"/>
      <c r="B525" s="79"/>
      <c r="C525" s="11"/>
      <c r="D525" s="22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S525" s="11"/>
      <c r="T525" s="90"/>
      <c r="U525" s="11"/>
      <c r="V525" s="11"/>
    </row>
    <row r="526" customFormat="false" ht="34.5" hidden="false" customHeight="true" outlineLevel="0" collapsed="false">
      <c r="A526" s="79"/>
      <c r="B526" s="79"/>
      <c r="C526" s="11"/>
      <c r="D526" s="22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S526" s="11"/>
      <c r="T526" s="90"/>
      <c r="U526" s="11"/>
      <c r="V526" s="11"/>
    </row>
    <row r="527" customFormat="false" ht="34.5" hidden="false" customHeight="true" outlineLevel="0" collapsed="false">
      <c r="A527" s="79"/>
      <c r="B527" s="79"/>
      <c r="C527" s="11"/>
      <c r="D527" s="22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S527" s="11"/>
      <c r="T527" s="90"/>
      <c r="U527" s="11"/>
      <c r="V527" s="11"/>
    </row>
    <row r="528" customFormat="false" ht="34.5" hidden="false" customHeight="true" outlineLevel="0" collapsed="false">
      <c r="A528" s="79"/>
      <c r="B528" s="79"/>
      <c r="C528" s="11"/>
      <c r="D528" s="22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S528" s="11"/>
      <c r="T528" s="90"/>
      <c r="U528" s="11"/>
      <c r="V528" s="11"/>
    </row>
    <row r="529" customFormat="false" ht="34.5" hidden="false" customHeight="true" outlineLevel="0" collapsed="false">
      <c r="A529" s="79"/>
      <c r="B529" s="79"/>
      <c r="C529" s="11"/>
      <c r="D529" s="22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S529" s="11"/>
      <c r="T529" s="90"/>
      <c r="U529" s="11"/>
      <c r="V529" s="11"/>
    </row>
    <row r="530" customFormat="false" ht="34.5" hidden="false" customHeight="true" outlineLevel="0" collapsed="false">
      <c r="A530" s="79"/>
      <c r="B530" s="79"/>
      <c r="C530" s="11"/>
      <c r="D530" s="22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S530" s="11"/>
      <c r="T530" s="90"/>
      <c r="U530" s="11"/>
      <c r="V530" s="11"/>
    </row>
    <row r="531" customFormat="false" ht="34.5" hidden="false" customHeight="true" outlineLevel="0" collapsed="false">
      <c r="A531" s="79"/>
      <c r="B531" s="79"/>
      <c r="C531" s="11"/>
      <c r="D531" s="22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S531" s="11"/>
      <c r="T531" s="90"/>
      <c r="U531" s="11"/>
      <c r="V531" s="11"/>
    </row>
    <row r="532" customFormat="false" ht="34.5" hidden="false" customHeight="true" outlineLevel="0" collapsed="false">
      <c r="A532" s="79"/>
      <c r="B532" s="79"/>
      <c r="C532" s="11"/>
      <c r="D532" s="22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S532" s="11"/>
      <c r="T532" s="90"/>
      <c r="U532" s="11"/>
      <c r="V532" s="11"/>
    </row>
    <row r="533" customFormat="false" ht="34.5" hidden="false" customHeight="true" outlineLevel="0" collapsed="false">
      <c r="A533" s="79"/>
      <c r="B533" s="79"/>
      <c r="C533" s="11"/>
      <c r="D533" s="22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S533" s="11"/>
      <c r="T533" s="90"/>
      <c r="U533" s="11"/>
      <c r="V533" s="11"/>
    </row>
    <row r="534" customFormat="false" ht="34.5" hidden="false" customHeight="true" outlineLevel="0" collapsed="false">
      <c r="A534" s="79"/>
      <c r="B534" s="79"/>
      <c r="C534" s="11"/>
      <c r="D534" s="22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S534" s="11"/>
      <c r="T534" s="90"/>
      <c r="U534" s="11"/>
      <c r="V534" s="11"/>
    </row>
    <row r="535" customFormat="false" ht="34.5" hidden="false" customHeight="true" outlineLevel="0" collapsed="false">
      <c r="A535" s="79"/>
      <c r="B535" s="79"/>
      <c r="C535" s="11"/>
      <c r="D535" s="22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S535" s="11"/>
      <c r="T535" s="90"/>
      <c r="U535" s="11"/>
      <c r="V535" s="11"/>
    </row>
    <row r="536" customFormat="false" ht="34.5" hidden="false" customHeight="true" outlineLevel="0" collapsed="false">
      <c r="A536" s="79"/>
      <c r="B536" s="79"/>
      <c r="C536" s="11"/>
      <c r="D536" s="22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S536" s="11"/>
      <c r="T536" s="90"/>
      <c r="U536" s="11"/>
      <c r="V536" s="11"/>
    </row>
    <row r="537" customFormat="false" ht="34.5" hidden="false" customHeight="true" outlineLevel="0" collapsed="false">
      <c r="A537" s="79"/>
      <c r="B537" s="79"/>
      <c r="C537" s="11"/>
      <c r="D537" s="22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S537" s="11"/>
      <c r="T537" s="90"/>
      <c r="U537" s="11"/>
      <c r="V537" s="11"/>
    </row>
    <row r="538" customFormat="false" ht="34.5" hidden="false" customHeight="true" outlineLevel="0" collapsed="false">
      <c r="A538" s="79"/>
      <c r="B538" s="79"/>
      <c r="C538" s="11"/>
      <c r="D538" s="22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S538" s="11"/>
      <c r="T538" s="90"/>
      <c r="U538" s="11"/>
      <c r="V538" s="11"/>
    </row>
    <row r="539" customFormat="false" ht="34.5" hidden="false" customHeight="true" outlineLevel="0" collapsed="false">
      <c r="A539" s="79"/>
      <c r="B539" s="79"/>
      <c r="C539" s="11"/>
      <c r="D539" s="22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S539" s="11"/>
      <c r="T539" s="90"/>
      <c r="U539" s="11"/>
      <c r="V539" s="11"/>
    </row>
    <row r="540" customFormat="false" ht="34.5" hidden="false" customHeight="true" outlineLevel="0" collapsed="false">
      <c r="A540" s="79"/>
      <c r="B540" s="79"/>
      <c r="C540" s="11"/>
      <c r="D540" s="22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S540" s="11"/>
      <c r="T540" s="90"/>
      <c r="U540" s="11"/>
      <c r="V540" s="11"/>
    </row>
    <row r="541" customFormat="false" ht="34.5" hidden="false" customHeight="true" outlineLevel="0" collapsed="false">
      <c r="A541" s="79"/>
      <c r="B541" s="79"/>
      <c r="C541" s="11"/>
      <c r="D541" s="22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S541" s="11"/>
      <c r="T541" s="90"/>
      <c r="U541" s="11"/>
      <c r="V541" s="11"/>
    </row>
    <row r="542" customFormat="false" ht="34.5" hidden="false" customHeight="true" outlineLevel="0" collapsed="false">
      <c r="A542" s="79"/>
      <c r="B542" s="79"/>
      <c r="C542" s="11"/>
      <c r="D542" s="22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S542" s="11"/>
      <c r="T542" s="90"/>
      <c r="U542" s="11"/>
      <c r="V542" s="11"/>
    </row>
    <row r="543" customFormat="false" ht="34.5" hidden="false" customHeight="true" outlineLevel="0" collapsed="false">
      <c r="A543" s="79"/>
      <c r="B543" s="79"/>
      <c r="C543" s="11"/>
      <c r="D543" s="22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S543" s="11"/>
      <c r="T543" s="90"/>
      <c r="U543" s="11"/>
      <c r="V543" s="11"/>
    </row>
    <row r="544" customFormat="false" ht="34.5" hidden="false" customHeight="true" outlineLevel="0" collapsed="false">
      <c r="A544" s="79"/>
      <c r="B544" s="79"/>
      <c r="C544" s="11"/>
      <c r="D544" s="22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S544" s="11"/>
      <c r="T544" s="90"/>
      <c r="U544" s="11"/>
      <c r="V544" s="11"/>
    </row>
    <row r="545" customFormat="false" ht="34.5" hidden="false" customHeight="true" outlineLevel="0" collapsed="false">
      <c r="A545" s="79"/>
      <c r="B545" s="79"/>
      <c r="C545" s="11"/>
      <c r="D545" s="22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S545" s="11"/>
      <c r="T545" s="90"/>
      <c r="U545" s="11"/>
      <c r="V545" s="11"/>
    </row>
    <row r="546" customFormat="false" ht="34.5" hidden="false" customHeight="true" outlineLevel="0" collapsed="false">
      <c r="A546" s="79"/>
      <c r="B546" s="79"/>
      <c r="C546" s="11"/>
      <c r="D546" s="22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S546" s="11"/>
      <c r="T546" s="90"/>
      <c r="U546" s="11"/>
      <c r="V546" s="11"/>
    </row>
    <row r="547" customFormat="false" ht="34.5" hidden="false" customHeight="true" outlineLevel="0" collapsed="false">
      <c r="A547" s="79"/>
      <c r="B547" s="79"/>
      <c r="C547" s="11"/>
      <c r="D547" s="22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S547" s="11"/>
      <c r="T547" s="90"/>
      <c r="U547" s="11"/>
      <c r="V547" s="11"/>
    </row>
    <row r="548" customFormat="false" ht="34.5" hidden="false" customHeight="true" outlineLevel="0" collapsed="false">
      <c r="A548" s="79"/>
      <c r="B548" s="79"/>
      <c r="C548" s="11"/>
      <c r="D548" s="22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S548" s="11"/>
      <c r="T548" s="90"/>
      <c r="U548" s="11"/>
      <c r="V548" s="11"/>
    </row>
    <row r="549" customFormat="false" ht="34.5" hidden="false" customHeight="true" outlineLevel="0" collapsed="false">
      <c r="A549" s="79"/>
      <c r="B549" s="79"/>
      <c r="C549" s="11"/>
      <c r="D549" s="22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S549" s="11"/>
      <c r="T549" s="90"/>
      <c r="U549" s="11"/>
      <c r="V549" s="11"/>
    </row>
    <row r="550" customFormat="false" ht="34.5" hidden="false" customHeight="true" outlineLevel="0" collapsed="false">
      <c r="A550" s="79"/>
      <c r="B550" s="79"/>
      <c r="C550" s="11"/>
      <c r="D550" s="22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S550" s="11"/>
      <c r="T550" s="90"/>
      <c r="U550" s="11"/>
      <c r="V550" s="11"/>
    </row>
    <row r="551" customFormat="false" ht="34.5" hidden="false" customHeight="true" outlineLevel="0" collapsed="false">
      <c r="A551" s="79"/>
      <c r="B551" s="79"/>
      <c r="C551" s="11"/>
      <c r="D551" s="22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S551" s="11"/>
      <c r="T551" s="90"/>
      <c r="U551" s="11"/>
      <c r="V551" s="11"/>
    </row>
    <row r="552" customFormat="false" ht="34.5" hidden="false" customHeight="true" outlineLevel="0" collapsed="false">
      <c r="A552" s="79"/>
      <c r="B552" s="79"/>
      <c r="C552" s="11"/>
      <c r="D552" s="22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S552" s="11"/>
      <c r="T552" s="90"/>
      <c r="U552" s="11"/>
      <c r="V552" s="11"/>
    </row>
    <row r="553" customFormat="false" ht="34.5" hidden="false" customHeight="true" outlineLevel="0" collapsed="false">
      <c r="A553" s="79"/>
      <c r="B553" s="79"/>
      <c r="C553" s="11"/>
      <c r="D553" s="22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S553" s="11"/>
      <c r="T553" s="90"/>
      <c r="U553" s="11"/>
      <c r="V553" s="11"/>
    </row>
    <row r="554" customFormat="false" ht="34.5" hidden="false" customHeight="true" outlineLevel="0" collapsed="false">
      <c r="A554" s="79"/>
      <c r="B554" s="79"/>
      <c r="C554" s="11"/>
      <c r="D554" s="22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S554" s="11"/>
      <c r="T554" s="90"/>
      <c r="U554" s="11"/>
      <c r="V554" s="11"/>
    </row>
    <row r="555" customFormat="false" ht="34.5" hidden="false" customHeight="true" outlineLevel="0" collapsed="false">
      <c r="A555" s="79"/>
      <c r="B555" s="79"/>
      <c r="C555" s="11"/>
      <c r="D555" s="22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S555" s="11"/>
      <c r="T555" s="90"/>
      <c r="U555" s="11"/>
      <c r="V555" s="11"/>
    </row>
    <row r="556" customFormat="false" ht="34.5" hidden="false" customHeight="true" outlineLevel="0" collapsed="false">
      <c r="A556" s="79"/>
      <c r="B556" s="79"/>
      <c r="C556" s="11"/>
      <c r="D556" s="22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S556" s="11"/>
      <c r="T556" s="90"/>
      <c r="U556" s="11"/>
      <c r="V556" s="11"/>
    </row>
    <row r="557" customFormat="false" ht="34.5" hidden="false" customHeight="true" outlineLevel="0" collapsed="false">
      <c r="A557" s="79"/>
      <c r="B557" s="79"/>
      <c r="C557" s="11"/>
      <c r="D557" s="22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S557" s="11"/>
      <c r="T557" s="90"/>
      <c r="U557" s="11"/>
      <c r="V557" s="11"/>
    </row>
    <row r="558" customFormat="false" ht="34.5" hidden="false" customHeight="true" outlineLevel="0" collapsed="false">
      <c r="A558" s="79"/>
      <c r="B558" s="79"/>
      <c r="C558" s="11"/>
      <c r="D558" s="22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S558" s="11"/>
      <c r="T558" s="90"/>
      <c r="U558" s="11"/>
      <c r="V558" s="11"/>
    </row>
    <row r="559" customFormat="false" ht="34.5" hidden="false" customHeight="true" outlineLevel="0" collapsed="false">
      <c r="A559" s="79"/>
      <c r="B559" s="79"/>
      <c r="C559" s="11"/>
      <c r="D559" s="22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S559" s="11"/>
      <c r="T559" s="90"/>
      <c r="U559" s="11"/>
      <c r="V559" s="11"/>
    </row>
    <row r="560" customFormat="false" ht="34.5" hidden="false" customHeight="true" outlineLevel="0" collapsed="false">
      <c r="A560" s="79"/>
      <c r="B560" s="79"/>
      <c r="C560" s="11"/>
      <c r="D560" s="22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S560" s="11"/>
      <c r="T560" s="90"/>
      <c r="U560" s="11"/>
      <c r="V560" s="11"/>
    </row>
    <row r="561" customFormat="false" ht="34.5" hidden="false" customHeight="true" outlineLevel="0" collapsed="false">
      <c r="A561" s="79"/>
      <c r="B561" s="79"/>
      <c r="C561" s="11"/>
      <c r="D561" s="22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S561" s="11"/>
      <c r="T561" s="90"/>
      <c r="U561" s="11"/>
      <c r="V561" s="11"/>
    </row>
    <row r="562" customFormat="false" ht="34.5" hidden="false" customHeight="true" outlineLevel="0" collapsed="false">
      <c r="A562" s="79"/>
      <c r="B562" s="79"/>
      <c r="C562" s="11"/>
      <c r="D562" s="22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S562" s="11"/>
      <c r="T562" s="90"/>
      <c r="U562" s="11"/>
      <c r="V562" s="11"/>
    </row>
    <row r="563" customFormat="false" ht="34.5" hidden="false" customHeight="true" outlineLevel="0" collapsed="false">
      <c r="A563" s="79"/>
      <c r="B563" s="79"/>
      <c r="C563" s="11"/>
      <c r="D563" s="22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S563" s="11"/>
      <c r="T563" s="90"/>
      <c r="U563" s="11"/>
      <c r="V563" s="11"/>
    </row>
    <row r="564" customFormat="false" ht="34.5" hidden="false" customHeight="true" outlineLevel="0" collapsed="false">
      <c r="A564" s="79"/>
      <c r="B564" s="79"/>
      <c r="C564" s="11"/>
      <c r="D564" s="22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S564" s="11"/>
      <c r="T564" s="90"/>
      <c r="U564" s="11"/>
      <c r="V564" s="11"/>
    </row>
    <row r="565" customFormat="false" ht="34.5" hidden="false" customHeight="true" outlineLevel="0" collapsed="false">
      <c r="A565" s="79"/>
      <c r="B565" s="79"/>
      <c r="C565" s="11"/>
      <c r="D565" s="22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S565" s="11"/>
      <c r="T565" s="90"/>
      <c r="U565" s="11"/>
      <c r="V565" s="11"/>
    </row>
    <row r="566" customFormat="false" ht="34.5" hidden="false" customHeight="true" outlineLevel="0" collapsed="false">
      <c r="A566" s="79"/>
      <c r="B566" s="79"/>
      <c r="C566" s="11"/>
      <c r="D566" s="22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S566" s="11"/>
      <c r="T566" s="90"/>
      <c r="U566" s="11"/>
      <c r="V566" s="11"/>
    </row>
    <row r="567" customFormat="false" ht="34.5" hidden="false" customHeight="true" outlineLevel="0" collapsed="false">
      <c r="A567" s="79"/>
      <c r="B567" s="79"/>
      <c r="C567" s="11"/>
      <c r="D567" s="22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S567" s="11"/>
      <c r="T567" s="90"/>
      <c r="U567" s="11"/>
      <c r="V567" s="11"/>
    </row>
    <row r="568" customFormat="false" ht="34.5" hidden="false" customHeight="true" outlineLevel="0" collapsed="false">
      <c r="A568" s="79"/>
      <c r="B568" s="79"/>
      <c r="C568" s="11"/>
      <c r="D568" s="22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S568" s="11"/>
      <c r="T568" s="90"/>
      <c r="U568" s="11"/>
      <c r="V568" s="11"/>
    </row>
    <row r="569" customFormat="false" ht="34.5" hidden="false" customHeight="true" outlineLevel="0" collapsed="false">
      <c r="A569" s="79"/>
      <c r="B569" s="79"/>
      <c r="C569" s="11"/>
      <c r="D569" s="22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S569" s="11"/>
      <c r="T569" s="90"/>
      <c r="U569" s="11"/>
      <c r="V569" s="11"/>
    </row>
    <row r="570" customFormat="false" ht="34.5" hidden="false" customHeight="true" outlineLevel="0" collapsed="false">
      <c r="A570" s="79"/>
      <c r="B570" s="79"/>
      <c r="C570" s="11"/>
      <c r="D570" s="22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S570" s="11"/>
      <c r="T570" s="90"/>
      <c r="U570" s="11"/>
      <c r="V570" s="11"/>
    </row>
    <row r="571" customFormat="false" ht="34.5" hidden="false" customHeight="true" outlineLevel="0" collapsed="false">
      <c r="A571" s="79"/>
      <c r="B571" s="79"/>
      <c r="C571" s="11"/>
      <c r="D571" s="22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S571" s="11"/>
      <c r="T571" s="90"/>
      <c r="U571" s="11"/>
      <c r="V571" s="11"/>
    </row>
    <row r="572" customFormat="false" ht="34.5" hidden="false" customHeight="true" outlineLevel="0" collapsed="false">
      <c r="A572" s="79"/>
      <c r="B572" s="79"/>
      <c r="C572" s="11"/>
      <c r="D572" s="22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S572" s="11"/>
      <c r="T572" s="90"/>
      <c r="U572" s="11"/>
      <c r="V572" s="11"/>
    </row>
    <row r="573" customFormat="false" ht="34.5" hidden="false" customHeight="true" outlineLevel="0" collapsed="false">
      <c r="A573" s="79"/>
      <c r="B573" s="79"/>
      <c r="C573" s="11"/>
      <c r="D573" s="22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S573" s="11"/>
      <c r="T573" s="90"/>
      <c r="U573" s="11"/>
      <c r="V573" s="11"/>
    </row>
    <row r="574" customFormat="false" ht="34.5" hidden="false" customHeight="true" outlineLevel="0" collapsed="false">
      <c r="A574" s="79"/>
      <c r="B574" s="79"/>
      <c r="C574" s="11"/>
      <c r="D574" s="22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S574" s="11"/>
      <c r="T574" s="90"/>
      <c r="U574" s="11"/>
      <c r="V574" s="11"/>
    </row>
    <row r="575" customFormat="false" ht="34.5" hidden="false" customHeight="true" outlineLevel="0" collapsed="false">
      <c r="A575" s="79"/>
      <c r="B575" s="79"/>
      <c r="C575" s="11"/>
      <c r="D575" s="22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S575" s="11"/>
      <c r="T575" s="90"/>
      <c r="U575" s="11"/>
      <c r="V575" s="11"/>
    </row>
    <row r="576" customFormat="false" ht="34.5" hidden="false" customHeight="true" outlineLevel="0" collapsed="false">
      <c r="A576" s="79"/>
      <c r="B576" s="79"/>
      <c r="C576" s="11"/>
      <c r="D576" s="22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S576" s="11"/>
      <c r="T576" s="90"/>
      <c r="U576" s="11"/>
      <c r="V576" s="11"/>
    </row>
    <row r="577" customFormat="false" ht="34.5" hidden="false" customHeight="true" outlineLevel="0" collapsed="false">
      <c r="A577" s="79"/>
      <c r="B577" s="79"/>
      <c r="C577" s="11"/>
      <c r="D577" s="22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S577" s="11"/>
      <c r="T577" s="90"/>
      <c r="U577" s="11"/>
      <c r="V577" s="11"/>
    </row>
    <row r="578" customFormat="false" ht="34.5" hidden="false" customHeight="true" outlineLevel="0" collapsed="false">
      <c r="A578" s="79"/>
      <c r="B578" s="79"/>
      <c r="C578" s="11"/>
      <c r="D578" s="22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S578" s="11"/>
      <c r="T578" s="90"/>
      <c r="U578" s="11"/>
      <c r="V578" s="11"/>
    </row>
    <row r="579" customFormat="false" ht="34.5" hidden="false" customHeight="true" outlineLevel="0" collapsed="false">
      <c r="A579" s="79"/>
      <c r="B579" s="79"/>
      <c r="C579" s="11"/>
      <c r="D579" s="22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S579" s="11"/>
      <c r="T579" s="90"/>
      <c r="U579" s="11"/>
      <c r="V579" s="11"/>
    </row>
    <row r="580" customFormat="false" ht="34.5" hidden="false" customHeight="true" outlineLevel="0" collapsed="false">
      <c r="A580" s="79"/>
      <c r="B580" s="79"/>
      <c r="C580" s="11"/>
      <c r="D580" s="22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S580" s="11"/>
      <c r="T580" s="90"/>
      <c r="U580" s="11"/>
      <c r="V580" s="11"/>
    </row>
    <row r="581" customFormat="false" ht="34.5" hidden="false" customHeight="true" outlineLevel="0" collapsed="false">
      <c r="A581" s="79"/>
      <c r="B581" s="79"/>
      <c r="C581" s="11"/>
      <c r="D581" s="22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S581" s="11"/>
      <c r="T581" s="90"/>
      <c r="U581" s="11"/>
      <c r="V581" s="11"/>
    </row>
    <row r="582" customFormat="false" ht="34.5" hidden="false" customHeight="true" outlineLevel="0" collapsed="false">
      <c r="A582" s="79"/>
      <c r="B582" s="79"/>
      <c r="C582" s="11"/>
      <c r="D582" s="22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S582" s="11"/>
      <c r="T582" s="90"/>
      <c r="U582" s="11"/>
      <c r="V582" s="11"/>
    </row>
    <row r="583" customFormat="false" ht="34.5" hidden="false" customHeight="true" outlineLevel="0" collapsed="false">
      <c r="A583" s="79"/>
      <c r="B583" s="79"/>
      <c r="C583" s="11"/>
      <c r="D583" s="22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S583" s="11"/>
      <c r="T583" s="90"/>
      <c r="U583" s="11"/>
      <c r="V583" s="11"/>
    </row>
    <row r="584" customFormat="false" ht="34.5" hidden="false" customHeight="true" outlineLevel="0" collapsed="false">
      <c r="A584" s="79"/>
      <c r="B584" s="79"/>
      <c r="C584" s="11"/>
      <c r="D584" s="22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S584" s="11"/>
      <c r="T584" s="90"/>
      <c r="U584" s="11"/>
      <c r="V584" s="11"/>
    </row>
    <row r="585" customFormat="false" ht="34.5" hidden="false" customHeight="true" outlineLevel="0" collapsed="false">
      <c r="A585" s="79"/>
      <c r="B585" s="79"/>
      <c r="C585" s="11"/>
      <c r="D585" s="22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S585" s="11"/>
      <c r="T585" s="90"/>
      <c r="U585" s="11"/>
      <c r="V585" s="11"/>
    </row>
    <row r="586" customFormat="false" ht="34.5" hidden="false" customHeight="true" outlineLevel="0" collapsed="false">
      <c r="A586" s="79"/>
      <c r="B586" s="79"/>
      <c r="C586" s="11"/>
      <c r="D586" s="22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S586" s="11"/>
      <c r="T586" s="90"/>
      <c r="U586" s="11"/>
      <c r="V586" s="11"/>
    </row>
    <row r="587" customFormat="false" ht="34.5" hidden="false" customHeight="true" outlineLevel="0" collapsed="false">
      <c r="A587" s="79"/>
      <c r="B587" s="79"/>
      <c r="C587" s="11"/>
      <c r="D587" s="22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S587" s="11"/>
      <c r="T587" s="90"/>
      <c r="U587" s="11"/>
      <c r="V587" s="11"/>
    </row>
    <row r="588" customFormat="false" ht="34.5" hidden="false" customHeight="true" outlineLevel="0" collapsed="false">
      <c r="A588" s="79"/>
      <c r="B588" s="79"/>
      <c r="C588" s="11"/>
      <c r="D588" s="22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S588" s="11"/>
      <c r="T588" s="90"/>
      <c r="U588" s="11"/>
      <c r="V588" s="11"/>
    </row>
    <row r="589" customFormat="false" ht="34.5" hidden="false" customHeight="true" outlineLevel="0" collapsed="false">
      <c r="A589" s="79"/>
      <c r="B589" s="79"/>
      <c r="C589" s="11"/>
      <c r="D589" s="22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S589" s="11"/>
      <c r="T589" s="90"/>
      <c r="U589" s="11"/>
      <c r="V589" s="11"/>
    </row>
    <row r="590" customFormat="false" ht="34.5" hidden="false" customHeight="true" outlineLevel="0" collapsed="false">
      <c r="A590" s="79"/>
      <c r="B590" s="79"/>
      <c r="C590" s="11"/>
      <c r="D590" s="22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S590" s="11"/>
      <c r="T590" s="90"/>
      <c r="U590" s="11"/>
      <c r="V590" s="11"/>
    </row>
    <row r="591" customFormat="false" ht="34.5" hidden="false" customHeight="true" outlineLevel="0" collapsed="false">
      <c r="A591" s="79"/>
      <c r="B591" s="79"/>
      <c r="C591" s="11"/>
      <c r="D591" s="22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S591" s="11"/>
      <c r="T591" s="90"/>
      <c r="U591" s="11"/>
      <c r="V591" s="11"/>
    </row>
    <row r="592" customFormat="false" ht="34.5" hidden="false" customHeight="true" outlineLevel="0" collapsed="false">
      <c r="A592" s="79"/>
      <c r="B592" s="79"/>
      <c r="C592" s="11"/>
      <c r="D592" s="22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S592" s="11"/>
      <c r="T592" s="90"/>
      <c r="U592" s="11"/>
      <c r="V592" s="11"/>
    </row>
    <row r="593" customFormat="false" ht="34.5" hidden="false" customHeight="true" outlineLevel="0" collapsed="false">
      <c r="A593" s="79"/>
      <c r="B593" s="79"/>
      <c r="C593" s="11"/>
      <c r="D593" s="22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S593" s="11"/>
      <c r="T593" s="90"/>
      <c r="U593" s="11"/>
      <c r="V593" s="11"/>
    </row>
    <row r="594" customFormat="false" ht="34.5" hidden="false" customHeight="true" outlineLevel="0" collapsed="false">
      <c r="A594" s="79"/>
      <c r="B594" s="79"/>
      <c r="C594" s="11"/>
      <c r="D594" s="22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S594" s="11"/>
      <c r="T594" s="90"/>
      <c r="U594" s="11"/>
      <c r="V594" s="11"/>
    </row>
    <row r="595" customFormat="false" ht="34.5" hidden="false" customHeight="true" outlineLevel="0" collapsed="false">
      <c r="A595" s="79"/>
      <c r="B595" s="79"/>
      <c r="C595" s="11"/>
      <c r="D595" s="22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S595" s="11"/>
      <c r="T595" s="90"/>
      <c r="U595" s="11"/>
      <c r="V595" s="11"/>
    </row>
    <row r="596" customFormat="false" ht="34.5" hidden="false" customHeight="true" outlineLevel="0" collapsed="false">
      <c r="A596" s="79"/>
      <c r="B596" s="79"/>
      <c r="C596" s="11"/>
      <c r="D596" s="22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S596" s="11"/>
      <c r="T596" s="90"/>
      <c r="U596" s="11"/>
      <c r="V596" s="11"/>
    </row>
    <row r="597" customFormat="false" ht="34.5" hidden="false" customHeight="true" outlineLevel="0" collapsed="false">
      <c r="A597" s="79"/>
      <c r="B597" s="79"/>
      <c r="C597" s="11"/>
      <c r="D597" s="22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S597" s="11"/>
      <c r="T597" s="90"/>
      <c r="U597" s="11"/>
      <c r="V597" s="11"/>
    </row>
    <row r="598" customFormat="false" ht="34.5" hidden="false" customHeight="true" outlineLevel="0" collapsed="false">
      <c r="A598" s="79"/>
      <c r="B598" s="79"/>
      <c r="C598" s="11"/>
      <c r="D598" s="22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S598" s="11"/>
      <c r="T598" s="90"/>
      <c r="U598" s="11"/>
      <c r="V598" s="11"/>
    </row>
    <row r="599" customFormat="false" ht="34.5" hidden="false" customHeight="true" outlineLevel="0" collapsed="false">
      <c r="A599" s="79"/>
      <c r="B599" s="79"/>
      <c r="C599" s="11"/>
      <c r="D599" s="22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S599" s="11"/>
      <c r="T599" s="90"/>
      <c r="U599" s="11"/>
      <c r="V599" s="11"/>
    </row>
    <row r="600" customFormat="false" ht="34.5" hidden="false" customHeight="true" outlineLevel="0" collapsed="false">
      <c r="A600" s="79"/>
      <c r="B600" s="79"/>
      <c r="C600" s="11"/>
      <c r="D600" s="22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S600" s="11"/>
      <c r="T600" s="90"/>
      <c r="U600" s="11"/>
      <c r="V600" s="11"/>
    </row>
    <row r="601" customFormat="false" ht="34.5" hidden="false" customHeight="true" outlineLevel="0" collapsed="false">
      <c r="A601" s="79"/>
      <c r="B601" s="79"/>
      <c r="C601" s="11"/>
      <c r="D601" s="22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S601" s="11"/>
      <c r="T601" s="90"/>
      <c r="U601" s="11"/>
      <c r="V601" s="11"/>
    </row>
    <row r="602" customFormat="false" ht="34.5" hidden="false" customHeight="true" outlineLevel="0" collapsed="false">
      <c r="A602" s="79"/>
      <c r="B602" s="79"/>
      <c r="C602" s="11"/>
      <c r="D602" s="22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S602" s="11"/>
      <c r="T602" s="90"/>
      <c r="U602" s="11"/>
      <c r="V602" s="11"/>
    </row>
    <row r="603" customFormat="false" ht="34.5" hidden="false" customHeight="true" outlineLevel="0" collapsed="false">
      <c r="A603" s="79"/>
      <c r="B603" s="79"/>
      <c r="C603" s="11"/>
      <c r="D603" s="22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S603" s="11"/>
      <c r="T603" s="90"/>
      <c r="U603" s="11"/>
      <c r="V603" s="11"/>
    </row>
    <row r="604" customFormat="false" ht="34.5" hidden="false" customHeight="true" outlineLevel="0" collapsed="false">
      <c r="A604" s="79"/>
      <c r="B604" s="79"/>
      <c r="C604" s="11"/>
      <c r="D604" s="22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S604" s="11"/>
      <c r="T604" s="90"/>
      <c r="U604" s="11"/>
      <c r="V604" s="11"/>
    </row>
    <row r="605" customFormat="false" ht="34.5" hidden="false" customHeight="true" outlineLevel="0" collapsed="false">
      <c r="A605" s="79"/>
      <c r="B605" s="79"/>
      <c r="C605" s="11"/>
      <c r="D605" s="22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S605" s="11"/>
      <c r="T605" s="90"/>
      <c r="U605" s="11"/>
      <c r="V605" s="11"/>
    </row>
    <row r="606" customFormat="false" ht="34.5" hidden="false" customHeight="true" outlineLevel="0" collapsed="false">
      <c r="A606" s="79"/>
      <c r="B606" s="79"/>
      <c r="C606" s="11"/>
      <c r="D606" s="22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S606" s="11"/>
      <c r="T606" s="90"/>
      <c r="U606" s="11"/>
      <c r="V606" s="11"/>
    </row>
    <row r="607" customFormat="false" ht="34.5" hidden="false" customHeight="true" outlineLevel="0" collapsed="false">
      <c r="A607" s="79"/>
      <c r="B607" s="79"/>
      <c r="C607" s="11"/>
      <c r="D607" s="22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S607" s="11"/>
      <c r="T607" s="90"/>
      <c r="U607" s="11"/>
      <c r="V607" s="11"/>
    </row>
    <row r="608" customFormat="false" ht="34.5" hidden="false" customHeight="true" outlineLevel="0" collapsed="false">
      <c r="A608" s="79"/>
      <c r="B608" s="79"/>
      <c r="C608" s="11"/>
      <c r="D608" s="22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S608" s="11"/>
      <c r="T608" s="90"/>
      <c r="U608" s="11"/>
      <c r="V608" s="11"/>
    </row>
    <row r="609" customFormat="false" ht="34.5" hidden="false" customHeight="true" outlineLevel="0" collapsed="false">
      <c r="A609" s="79"/>
      <c r="B609" s="79"/>
      <c r="C609" s="11"/>
      <c r="D609" s="22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S609" s="11"/>
      <c r="T609" s="90"/>
      <c r="U609" s="11"/>
      <c r="V609" s="11"/>
    </row>
    <row r="610" customFormat="false" ht="34.5" hidden="false" customHeight="true" outlineLevel="0" collapsed="false">
      <c r="A610" s="79"/>
      <c r="B610" s="79"/>
      <c r="C610" s="11"/>
      <c r="D610" s="22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S610" s="11"/>
      <c r="T610" s="90"/>
      <c r="U610" s="11"/>
      <c r="V610" s="11"/>
    </row>
    <row r="611" customFormat="false" ht="34.5" hidden="false" customHeight="true" outlineLevel="0" collapsed="false">
      <c r="A611" s="79"/>
      <c r="B611" s="79"/>
      <c r="C611" s="11"/>
      <c r="D611" s="22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S611" s="11"/>
      <c r="T611" s="90"/>
      <c r="U611" s="11"/>
      <c r="V611" s="11"/>
    </row>
    <row r="612" customFormat="false" ht="34.5" hidden="false" customHeight="true" outlineLevel="0" collapsed="false">
      <c r="A612" s="79"/>
      <c r="B612" s="79"/>
      <c r="C612" s="11"/>
      <c r="D612" s="22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S612" s="11"/>
      <c r="T612" s="90"/>
      <c r="U612" s="11"/>
      <c r="V612" s="11"/>
    </row>
    <row r="613" customFormat="false" ht="34.5" hidden="false" customHeight="true" outlineLevel="0" collapsed="false">
      <c r="A613" s="79"/>
      <c r="B613" s="79"/>
      <c r="C613" s="11"/>
      <c r="D613" s="22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S613" s="11"/>
      <c r="T613" s="90"/>
      <c r="U613" s="11"/>
      <c r="V613" s="11"/>
    </row>
    <row r="614" customFormat="false" ht="34.5" hidden="false" customHeight="true" outlineLevel="0" collapsed="false">
      <c r="A614" s="79"/>
      <c r="B614" s="79"/>
      <c r="C614" s="11"/>
      <c r="D614" s="22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S614" s="11"/>
      <c r="T614" s="90"/>
      <c r="U614" s="11"/>
      <c r="V614" s="11"/>
    </row>
    <row r="615" customFormat="false" ht="34.5" hidden="false" customHeight="true" outlineLevel="0" collapsed="false">
      <c r="A615" s="79"/>
      <c r="B615" s="79"/>
      <c r="C615" s="11"/>
      <c r="D615" s="22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S615" s="11"/>
      <c r="T615" s="90"/>
      <c r="U615" s="11"/>
      <c r="V615" s="11"/>
    </row>
    <row r="616" customFormat="false" ht="34.5" hidden="false" customHeight="true" outlineLevel="0" collapsed="false">
      <c r="A616" s="79"/>
      <c r="B616" s="79"/>
      <c r="C616" s="11"/>
      <c r="D616" s="22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S616" s="11"/>
      <c r="T616" s="90"/>
      <c r="U616" s="11"/>
      <c r="V616" s="11"/>
    </row>
    <row r="617" customFormat="false" ht="34.5" hidden="false" customHeight="true" outlineLevel="0" collapsed="false">
      <c r="A617" s="79"/>
      <c r="B617" s="79"/>
      <c r="C617" s="11"/>
      <c r="D617" s="22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S617" s="11"/>
      <c r="T617" s="90"/>
      <c r="U617" s="11"/>
      <c r="V617" s="11"/>
    </row>
    <row r="618" customFormat="false" ht="34.5" hidden="false" customHeight="true" outlineLevel="0" collapsed="false">
      <c r="A618" s="79"/>
      <c r="B618" s="79"/>
      <c r="C618" s="11"/>
      <c r="D618" s="22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S618" s="11"/>
      <c r="T618" s="90"/>
      <c r="U618" s="11"/>
      <c r="V618" s="11"/>
    </row>
    <row r="619" customFormat="false" ht="34.5" hidden="false" customHeight="true" outlineLevel="0" collapsed="false">
      <c r="A619" s="79"/>
      <c r="B619" s="79"/>
      <c r="C619" s="11"/>
      <c r="D619" s="22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S619" s="11"/>
      <c r="T619" s="90"/>
      <c r="U619" s="11"/>
      <c r="V619" s="11"/>
    </row>
    <row r="620" customFormat="false" ht="34.5" hidden="false" customHeight="true" outlineLevel="0" collapsed="false">
      <c r="A620" s="79"/>
      <c r="B620" s="79"/>
      <c r="C620" s="11"/>
      <c r="D620" s="22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S620" s="11"/>
      <c r="T620" s="90"/>
      <c r="U620" s="11"/>
      <c r="V620" s="11"/>
    </row>
    <row r="621" customFormat="false" ht="34.5" hidden="false" customHeight="true" outlineLevel="0" collapsed="false">
      <c r="A621" s="79"/>
      <c r="B621" s="79"/>
      <c r="C621" s="11"/>
      <c r="D621" s="22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S621" s="11"/>
      <c r="T621" s="90"/>
      <c r="U621" s="11"/>
      <c r="V621" s="11"/>
    </row>
    <row r="622" customFormat="false" ht="34.5" hidden="false" customHeight="true" outlineLevel="0" collapsed="false">
      <c r="A622" s="79"/>
      <c r="B622" s="79"/>
      <c r="C622" s="11"/>
      <c r="D622" s="22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S622" s="11"/>
      <c r="T622" s="90"/>
      <c r="U622" s="11"/>
      <c r="V622" s="11"/>
    </row>
    <row r="623" customFormat="false" ht="34.5" hidden="false" customHeight="true" outlineLevel="0" collapsed="false">
      <c r="A623" s="79"/>
      <c r="B623" s="79"/>
      <c r="C623" s="11"/>
      <c r="D623" s="22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S623" s="11"/>
      <c r="T623" s="90"/>
      <c r="U623" s="11"/>
      <c r="V623" s="11"/>
    </row>
    <row r="624" customFormat="false" ht="34.5" hidden="false" customHeight="true" outlineLevel="0" collapsed="false">
      <c r="A624" s="79"/>
      <c r="B624" s="79"/>
      <c r="C624" s="11"/>
      <c r="D624" s="22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S624" s="11"/>
      <c r="T624" s="90"/>
      <c r="U624" s="11"/>
      <c r="V624" s="11"/>
    </row>
    <row r="625" customFormat="false" ht="34.5" hidden="false" customHeight="true" outlineLevel="0" collapsed="false">
      <c r="A625" s="79"/>
      <c r="B625" s="79"/>
      <c r="C625" s="11"/>
      <c r="D625" s="22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S625" s="11"/>
      <c r="T625" s="90"/>
      <c r="U625" s="11"/>
      <c r="V625" s="11"/>
    </row>
    <row r="626" customFormat="false" ht="34.5" hidden="false" customHeight="true" outlineLevel="0" collapsed="false">
      <c r="A626" s="79"/>
      <c r="B626" s="79"/>
      <c r="C626" s="11"/>
      <c r="D626" s="22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S626" s="11"/>
      <c r="T626" s="90"/>
      <c r="U626" s="11"/>
      <c r="V626" s="11"/>
    </row>
    <row r="627" customFormat="false" ht="34.5" hidden="false" customHeight="true" outlineLevel="0" collapsed="false">
      <c r="A627" s="79"/>
      <c r="B627" s="79"/>
      <c r="C627" s="11"/>
      <c r="D627" s="22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S627" s="11"/>
      <c r="T627" s="90"/>
      <c r="U627" s="11"/>
      <c r="V627" s="11"/>
    </row>
    <row r="628" customFormat="false" ht="34.5" hidden="false" customHeight="true" outlineLevel="0" collapsed="false">
      <c r="A628" s="79"/>
      <c r="B628" s="79"/>
      <c r="C628" s="11"/>
      <c r="D628" s="22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S628" s="11"/>
      <c r="T628" s="90"/>
      <c r="U628" s="11"/>
      <c r="V628" s="11"/>
    </row>
    <row r="629" customFormat="false" ht="34.5" hidden="false" customHeight="true" outlineLevel="0" collapsed="false">
      <c r="A629" s="79"/>
      <c r="B629" s="79"/>
      <c r="C629" s="11"/>
      <c r="D629" s="22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S629" s="11"/>
      <c r="T629" s="90"/>
      <c r="U629" s="11"/>
      <c r="V629" s="11"/>
    </row>
    <row r="630" customFormat="false" ht="34.5" hidden="false" customHeight="true" outlineLevel="0" collapsed="false">
      <c r="A630" s="79"/>
      <c r="B630" s="79"/>
      <c r="C630" s="11"/>
      <c r="D630" s="22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S630" s="11"/>
      <c r="T630" s="90"/>
      <c r="U630" s="11"/>
      <c r="V630" s="11"/>
    </row>
    <row r="631" customFormat="false" ht="34.5" hidden="false" customHeight="true" outlineLevel="0" collapsed="false">
      <c r="A631" s="79"/>
      <c r="B631" s="79"/>
      <c r="C631" s="11"/>
      <c r="D631" s="22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S631" s="11"/>
      <c r="T631" s="90"/>
      <c r="U631" s="11"/>
      <c r="V631" s="11"/>
    </row>
    <row r="632" customFormat="false" ht="34.5" hidden="false" customHeight="true" outlineLevel="0" collapsed="false">
      <c r="A632" s="79"/>
      <c r="B632" s="79"/>
      <c r="C632" s="11"/>
      <c r="D632" s="22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S632" s="11"/>
      <c r="T632" s="90"/>
      <c r="U632" s="11"/>
      <c r="V632" s="11"/>
    </row>
    <row r="633" customFormat="false" ht="34.5" hidden="false" customHeight="true" outlineLevel="0" collapsed="false">
      <c r="A633" s="79"/>
      <c r="B633" s="79"/>
      <c r="C633" s="11"/>
      <c r="D633" s="22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S633" s="11"/>
      <c r="T633" s="90"/>
      <c r="U633" s="11"/>
      <c r="V633" s="11"/>
    </row>
    <row r="634" customFormat="false" ht="34.5" hidden="false" customHeight="true" outlineLevel="0" collapsed="false">
      <c r="A634" s="79"/>
      <c r="B634" s="79"/>
      <c r="C634" s="11"/>
      <c r="D634" s="22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S634" s="11"/>
      <c r="T634" s="90"/>
      <c r="U634" s="11"/>
      <c r="V634" s="11"/>
    </row>
    <row r="635" customFormat="false" ht="34.5" hidden="false" customHeight="true" outlineLevel="0" collapsed="false">
      <c r="A635" s="79"/>
      <c r="B635" s="79"/>
      <c r="C635" s="11"/>
      <c r="D635" s="22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S635" s="11"/>
      <c r="T635" s="90"/>
      <c r="U635" s="11"/>
      <c r="V635" s="11"/>
    </row>
    <row r="636" customFormat="false" ht="34.5" hidden="false" customHeight="true" outlineLevel="0" collapsed="false">
      <c r="A636" s="79"/>
      <c r="B636" s="79"/>
      <c r="C636" s="11"/>
      <c r="D636" s="22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S636" s="11"/>
      <c r="T636" s="90"/>
      <c r="U636" s="11"/>
      <c r="V636" s="11"/>
    </row>
    <row r="637" customFormat="false" ht="34.5" hidden="false" customHeight="true" outlineLevel="0" collapsed="false">
      <c r="A637" s="79"/>
      <c r="B637" s="79"/>
      <c r="C637" s="11"/>
      <c r="D637" s="22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S637" s="11"/>
      <c r="T637" s="90"/>
      <c r="U637" s="11"/>
      <c r="V637" s="11"/>
    </row>
    <row r="638" customFormat="false" ht="34.5" hidden="false" customHeight="true" outlineLevel="0" collapsed="false">
      <c r="A638" s="79"/>
      <c r="B638" s="79"/>
      <c r="C638" s="11"/>
      <c r="D638" s="22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S638" s="11"/>
      <c r="T638" s="90"/>
      <c r="U638" s="11"/>
      <c r="V638" s="11"/>
    </row>
    <row r="639" customFormat="false" ht="34.5" hidden="false" customHeight="true" outlineLevel="0" collapsed="false">
      <c r="A639" s="79"/>
      <c r="B639" s="79"/>
      <c r="C639" s="11"/>
      <c r="D639" s="22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S639" s="11"/>
      <c r="T639" s="90"/>
      <c r="U639" s="11"/>
      <c r="V639" s="11"/>
    </row>
    <row r="640" customFormat="false" ht="34.5" hidden="false" customHeight="true" outlineLevel="0" collapsed="false">
      <c r="A640" s="79"/>
      <c r="B640" s="79"/>
      <c r="C640" s="11"/>
      <c r="D640" s="22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S640" s="11"/>
      <c r="T640" s="90"/>
      <c r="U640" s="11"/>
      <c r="V640" s="11"/>
    </row>
    <row r="641" customFormat="false" ht="34.5" hidden="false" customHeight="true" outlineLevel="0" collapsed="false">
      <c r="A641" s="79"/>
      <c r="B641" s="79"/>
      <c r="C641" s="11"/>
      <c r="D641" s="22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S641" s="11"/>
      <c r="T641" s="90"/>
      <c r="U641" s="11"/>
      <c r="V641" s="11"/>
    </row>
    <row r="642" customFormat="false" ht="34.5" hidden="false" customHeight="true" outlineLevel="0" collapsed="false">
      <c r="A642" s="79"/>
      <c r="B642" s="79"/>
      <c r="C642" s="11"/>
      <c r="D642" s="22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S642" s="11"/>
      <c r="T642" s="90"/>
      <c r="U642" s="11"/>
      <c r="V642" s="11"/>
    </row>
    <row r="643" customFormat="false" ht="34.5" hidden="false" customHeight="true" outlineLevel="0" collapsed="false">
      <c r="A643" s="79"/>
      <c r="B643" s="79"/>
      <c r="C643" s="11"/>
      <c r="D643" s="22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S643" s="11"/>
      <c r="T643" s="90"/>
      <c r="U643" s="11"/>
      <c r="V643" s="11"/>
    </row>
    <row r="644" customFormat="false" ht="34.5" hidden="false" customHeight="true" outlineLevel="0" collapsed="false">
      <c r="A644" s="79"/>
      <c r="B644" s="79"/>
      <c r="C644" s="11"/>
      <c r="D644" s="22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S644" s="11"/>
      <c r="T644" s="90"/>
      <c r="U644" s="11"/>
      <c r="V644" s="11"/>
    </row>
    <row r="645" customFormat="false" ht="34.5" hidden="false" customHeight="true" outlineLevel="0" collapsed="false">
      <c r="A645" s="79"/>
      <c r="B645" s="79"/>
      <c r="C645" s="11"/>
      <c r="D645" s="22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S645" s="11"/>
      <c r="T645" s="90"/>
      <c r="U645" s="11"/>
      <c r="V645" s="11"/>
    </row>
    <row r="646" customFormat="false" ht="34.5" hidden="false" customHeight="true" outlineLevel="0" collapsed="false">
      <c r="A646" s="79"/>
      <c r="B646" s="79"/>
      <c r="C646" s="11"/>
      <c r="D646" s="22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S646" s="11"/>
      <c r="T646" s="90"/>
      <c r="U646" s="11"/>
      <c r="V646" s="11"/>
    </row>
    <row r="647" customFormat="false" ht="34.5" hidden="false" customHeight="true" outlineLevel="0" collapsed="false">
      <c r="A647" s="79"/>
      <c r="B647" s="79"/>
      <c r="C647" s="11"/>
      <c r="D647" s="22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S647" s="11"/>
      <c r="T647" s="90"/>
      <c r="U647" s="11"/>
      <c r="V647" s="11"/>
    </row>
    <row r="648" customFormat="false" ht="34.5" hidden="false" customHeight="true" outlineLevel="0" collapsed="false">
      <c r="A648" s="79"/>
      <c r="B648" s="79"/>
      <c r="C648" s="11"/>
      <c r="D648" s="22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S648" s="11"/>
      <c r="T648" s="90"/>
      <c r="U648" s="11"/>
      <c r="V648" s="11"/>
    </row>
    <row r="649" customFormat="false" ht="34.5" hidden="false" customHeight="true" outlineLevel="0" collapsed="false">
      <c r="A649" s="79"/>
      <c r="B649" s="79"/>
      <c r="C649" s="11"/>
      <c r="D649" s="22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S649" s="11"/>
      <c r="T649" s="90"/>
      <c r="U649" s="11"/>
      <c r="V649" s="11"/>
    </row>
    <row r="650" customFormat="false" ht="34.5" hidden="false" customHeight="true" outlineLevel="0" collapsed="false">
      <c r="A650" s="79"/>
      <c r="B650" s="79"/>
      <c r="C650" s="11"/>
      <c r="D650" s="22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S650" s="11"/>
      <c r="T650" s="90"/>
      <c r="U650" s="11"/>
      <c r="V650" s="11"/>
    </row>
    <row r="651" customFormat="false" ht="34.5" hidden="false" customHeight="true" outlineLevel="0" collapsed="false">
      <c r="A651" s="79"/>
      <c r="B651" s="79"/>
      <c r="C651" s="11"/>
      <c r="D651" s="22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S651" s="11"/>
      <c r="T651" s="90"/>
      <c r="U651" s="11"/>
      <c r="V651" s="11"/>
    </row>
    <row r="652" customFormat="false" ht="34.5" hidden="false" customHeight="true" outlineLevel="0" collapsed="false">
      <c r="A652" s="79"/>
      <c r="B652" s="79"/>
      <c r="C652" s="11"/>
      <c r="D652" s="22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S652" s="11"/>
      <c r="T652" s="90"/>
      <c r="U652" s="11"/>
      <c r="V652" s="11"/>
    </row>
    <row r="653" customFormat="false" ht="34.5" hidden="false" customHeight="true" outlineLevel="0" collapsed="false">
      <c r="A653" s="79"/>
      <c r="B653" s="79"/>
      <c r="C653" s="11"/>
      <c r="D653" s="22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S653" s="11"/>
      <c r="T653" s="90"/>
      <c r="U653" s="11"/>
      <c r="V653" s="11"/>
    </row>
    <row r="654" customFormat="false" ht="34.5" hidden="false" customHeight="true" outlineLevel="0" collapsed="false">
      <c r="A654" s="79"/>
      <c r="B654" s="79"/>
      <c r="C654" s="11"/>
      <c r="D654" s="22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S654" s="11"/>
      <c r="T654" s="90"/>
      <c r="U654" s="11"/>
      <c r="V654" s="11"/>
    </row>
    <row r="655" customFormat="false" ht="34.5" hidden="false" customHeight="true" outlineLevel="0" collapsed="false">
      <c r="A655" s="79"/>
      <c r="B655" s="79"/>
      <c r="C655" s="11"/>
      <c r="D655" s="22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S655" s="11"/>
      <c r="T655" s="90"/>
      <c r="U655" s="11"/>
      <c r="V655" s="11"/>
    </row>
    <row r="656" customFormat="false" ht="34.5" hidden="false" customHeight="true" outlineLevel="0" collapsed="false">
      <c r="A656" s="79"/>
      <c r="B656" s="79"/>
      <c r="C656" s="11"/>
      <c r="D656" s="22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S656" s="11"/>
      <c r="T656" s="90"/>
      <c r="U656" s="11"/>
      <c r="V656" s="11"/>
    </row>
    <row r="657" customFormat="false" ht="34.5" hidden="false" customHeight="true" outlineLevel="0" collapsed="false">
      <c r="A657" s="79"/>
      <c r="B657" s="79"/>
      <c r="C657" s="11"/>
      <c r="D657" s="22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S657" s="11"/>
      <c r="T657" s="90"/>
      <c r="U657" s="11"/>
      <c r="V657" s="11"/>
    </row>
    <row r="658" customFormat="false" ht="34.5" hidden="false" customHeight="true" outlineLevel="0" collapsed="false">
      <c r="A658" s="79"/>
      <c r="B658" s="79"/>
      <c r="C658" s="11"/>
      <c r="D658" s="22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S658" s="11"/>
      <c r="T658" s="90"/>
      <c r="U658" s="11"/>
      <c r="V658" s="11"/>
    </row>
    <row r="659" customFormat="false" ht="34.5" hidden="false" customHeight="true" outlineLevel="0" collapsed="false">
      <c r="A659" s="79"/>
      <c r="B659" s="79"/>
      <c r="C659" s="11"/>
      <c r="D659" s="22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S659" s="11"/>
      <c r="T659" s="90"/>
      <c r="U659" s="11"/>
      <c r="V659" s="11"/>
    </row>
    <row r="660" customFormat="false" ht="34.5" hidden="false" customHeight="true" outlineLevel="0" collapsed="false">
      <c r="A660" s="79"/>
      <c r="B660" s="79"/>
      <c r="C660" s="11"/>
      <c r="D660" s="22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S660" s="11"/>
      <c r="T660" s="90"/>
      <c r="U660" s="11"/>
      <c r="V660" s="11"/>
    </row>
    <row r="661" customFormat="false" ht="34.5" hidden="false" customHeight="true" outlineLevel="0" collapsed="false">
      <c r="A661" s="79"/>
      <c r="B661" s="79"/>
      <c r="C661" s="11"/>
      <c r="D661" s="22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S661" s="11"/>
      <c r="T661" s="90"/>
      <c r="U661" s="11"/>
      <c r="V661" s="11"/>
    </row>
    <row r="662" customFormat="false" ht="34.5" hidden="false" customHeight="true" outlineLevel="0" collapsed="false">
      <c r="A662" s="79"/>
      <c r="B662" s="79"/>
      <c r="C662" s="11"/>
      <c r="D662" s="22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S662" s="11"/>
      <c r="T662" s="90"/>
      <c r="U662" s="11"/>
      <c r="V662" s="11"/>
    </row>
    <row r="663" customFormat="false" ht="34.5" hidden="false" customHeight="true" outlineLevel="0" collapsed="false">
      <c r="A663" s="79"/>
      <c r="B663" s="79"/>
      <c r="C663" s="11"/>
      <c r="D663" s="22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S663" s="11"/>
      <c r="T663" s="90"/>
      <c r="U663" s="11"/>
      <c r="V663" s="11"/>
    </row>
    <row r="664" customFormat="false" ht="34.5" hidden="false" customHeight="true" outlineLevel="0" collapsed="false">
      <c r="A664" s="79"/>
      <c r="B664" s="79"/>
      <c r="C664" s="11"/>
      <c r="D664" s="22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S664" s="11"/>
      <c r="T664" s="90"/>
      <c r="U664" s="11"/>
      <c r="V664" s="11"/>
    </row>
    <row r="665" customFormat="false" ht="34.5" hidden="false" customHeight="true" outlineLevel="0" collapsed="false">
      <c r="A665" s="79"/>
      <c r="B665" s="79"/>
      <c r="C665" s="11"/>
      <c r="D665" s="22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S665" s="11"/>
      <c r="T665" s="90"/>
      <c r="U665" s="11"/>
      <c r="V665" s="11"/>
    </row>
    <row r="666" customFormat="false" ht="34.5" hidden="false" customHeight="true" outlineLevel="0" collapsed="false">
      <c r="A666" s="79"/>
      <c r="B666" s="79"/>
      <c r="C666" s="11"/>
      <c r="D666" s="22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S666" s="11"/>
      <c r="T666" s="90"/>
      <c r="U666" s="11"/>
      <c r="V666" s="11"/>
    </row>
    <row r="667" customFormat="false" ht="34.5" hidden="false" customHeight="true" outlineLevel="0" collapsed="false">
      <c r="A667" s="79"/>
      <c r="B667" s="79"/>
      <c r="C667" s="11"/>
      <c r="D667" s="22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S667" s="11"/>
      <c r="T667" s="90"/>
      <c r="U667" s="11"/>
      <c r="V667" s="11"/>
    </row>
    <row r="668" customFormat="false" ht="34.5" hidden="false" customHeight="true" outlineLevel="0" collapsed="false">
      <c r="A668" s="79"/>
      <c r="B668" s="79"/>
      <c r="C668" s="11"/>
      <c r="D668" s="22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S668" s="11"/>
      <c r="T668" s="90"/>
      <c r="U668" s="11"/>
      <c r="V668" s="11"/>
    </row>
    <row r="669" customFormat="false" ht="34.5" hidden="false" customHeight="true" outlineLevel="0" collapsed="false">
      <c r="A669" s="79"/>
      <c r="B669" s="79"/>
      <c r="C669" s="11"/>
      <c r="D669" s="22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S669" s="11"/>
      <c r="T669" s="90"/>
      <c r="U669" s="11"/>
      <c r="V669" s="11"/>
    </row>
    <row r="670" customFormat="false" ht="34.5" hidden="false" customHeight="true" outlineLevel="0" collapsed="false">
      <c r="A670" s="79"/>
      <c r="B670" s="79"/>
      <c r="C670" s="11"/>
      <c r="D670" s="22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S670" s="11"/>
      <c r="T670" s="90"/>
      <c r="U670" s="11"/>
      <c r="V670" s="11"/>
    </row>
    <row r="671" customFormat="false" ht="34.5" hidden="false" customHeight="true" outlineLevel="0" collapsed="false">
      <c r="A671" s="79"/>
      <c r="B671" s="79"/>
      <c r="C671" s="11"/>
      <c r="D671" s="22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S671" s="11"/>
      <c r="T671" s="90"/>
      <c r="U671" s="11"/>
      <c r="V671" s="11"/>
    </row>
    <row r="672" customFormat="false" ht="34.5" hidden="false" customHeight="true" outlineLevel="0" collapsed="false">
      <c r="A672" s="79"/>
      <c r="B672" s="79"/>
      <c r="C672" s="11"/>
      <c r="D672" s="22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S672" s="11"/>
      <c r="T672" s="90"/>
      <c r="U672" s="11"/>
      <c r="V672" s="11"/>
    </row>
    <row r="673" customFormat="false" ht="34.5" hidden="false" customHeight="true" outlineLevel="0" collapsed="false">
      <c r="A673" s="79"/>
      <c r="B673" s="79"/>
      <c r="C673" s="11"/>
      <c r="D673" s="22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S673" s="11"/>
      <c r="T673" s="90"/>
      <c r="U673" s="11"/>
      <c r="V673" s="11"/>
    </row>
    <row r="674" customFormat="false" ht="34.5" hidden="false" customHeight="true" outlineLevel="0" collapsed="false">
      <c r="A674" s="79"/>
      <c r="B674" s="79"/>
      <c r="C674" s="11"/>
      <c r="D674" s="22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S674" s="11"/>
      <c r="T674" s="90"/>
      <c r="U674" s="11"/>
      <c r="V674" s="11"/>
    </row>
    <row r="675" customFormat="false" ht="34.5" hidden="false" customHeight="true" outlineLevel="0" collapsed="false">
      <c r="A675" s="79"/>
      <c r="B675" s="79"/>
      <c r="C675" s="11"/>
      <c r="D675" s="22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S675" s="11"/>
      <c r="T675" s="90"/>
      <c r="U675" s="11"/>
      <c r="V675" s="11"/>
    </row>
    <row r="676" customFormat="false" ht="34.5" hidden="false" customHeight="true" outlineLevel="0" collapsed="false">
      <c r="A676" s="79"/>
      <c r="B676" s="79"/>
      <c r="C676" s="11"/>
      <c r="D676" s="22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S676" s="11"/>
      <c r="T676" s="90"/>
      <c r="U676" s="11"/>
      <c r="V676" s="11"/>
    </row>
    <row r="677" customFormat="false" ht="34.5" hidden="false" customHeight="true" outlineLevel="0" collapsed="false">
      <c r="A677" s="79"/>
      <c r="B677" s="79"/>
      <c r="C677" s="11"/>
      <c r="D677" s="22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S677" s="11"/>
      <c r="T677" s="90"/>
      <c r="U677" s="11"/>
      <c r="V677" s="11"/>
    </row>
    <row r="678" customFormat="false" ht="34.5" hidden="false" customHeight="true" outlineLevel="0" collapsed="false">
      <c r="A678" s="79"/>
      <c r="B678" s="79"/>
      <c r="C678" s="11"/>
      <c r="D678" s="22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S678" s="11"/>
      <c r="T678" s="90"/>
      <c r="U678" s="11"/>
      <c r="V678" s="11"/>
    </row>
    <row r="679" customFormat="false" ht="34.5" hidden="false" customHeight="true" outlineLevel="0" collapsed="false">
      <c r="A679" s="79"/>
      <c r="B679" s="79"/>
      <c r="C679" s="11"/>
      <c r="D679" s="22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S679" s="11"/>
      <c r="T679" s="90"/>
      <c r="U679" s="11"/>
      <c r="V679" s="11"/>
    </row>
    <row r="680" customFormat="false" ht="34.5" hidden="false" customHeight="true" outlineLevel="0" collapsed="false">
      <c r="A680" s="79"/>
      <c r="B680" s="79"/>
      <c r="C680" s="11"/>
      <c r="D680" s="22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S680" s="11"/>
      <c r="T680" s="90"/>
      <c r="U680" s="11"/>
      <c r="V680" s="11"/>
    </row>
    <row r="681" customFormat="false" ht="34.5" hidden="false" customHeight="true" outlineLevel="0" collapsed="false">
      <c r="A681" s="79"/>
      <c r="B681" s="79"/>
      <c r="C681" s="11"/>
      <c r="D681" s="22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S681" s="11"/>
      <c r="T681" s="90"/>
      <c r="U681" s="11"/>
      <c r="V681" s="11"/>
    </row>
    <row r="682" customFormat="false" ht="34.5" hidden="false" customHeight="true" outlineLevel="0" collapsed="false">
      <c r="A682" s="79"/>
      <c r="B682" s="79"/>
      <c r="C682" s="11"/>
      <c r="D682" s="22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S682" s="11"/>
      <c r="T682" s="90"/>
      <c r="U682" s="11"/>
      <c r="V682" s="11"/>
    </row>
    <row r="683" customFormat="false" ht="34.5" hidden="false" customHeight="true" outlineLevel="0" collapsed="false">
      <c r="A683" s="79"/>
      <c r="B683" s="79"/>
      <c r="C683" s="11"/>
      <c r="D683" s="22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S683" s="11"/>
      <c r="T683" s="90"/>
      <c r="U683" s="11"/>
      <c r="V683" s="11"/>
    </row>
    <row r="684" customFormat="false" ht="34.5" hidden="false" customHeight="true" outlineLevel="0" collapsed="false">
      <c r="A684" s="79"/>
      <c r="B684" s="79"/>
      <c r="C684" s="11"/>
      <c r="D684" s="22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S684" s="11"/>
      <c r="T684" s="90"/>
      <c r="U684" s="11"/>
      <c r="V684" s="11"/>
    </row>
    <row r="685" customFormat="false" ht="34.5" hidden="false" customHeight="true" outlineLevel="0" collapsed="false">
      <c r="A685" s="79"/>
      <c r="B685" s="79"/>
      <c r="C685" s="11"/>
      <c r="D685" s="22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S685" s="11"/>
      <c r="T685" s="90"/>
      <c r="U685" s="11"/>
      <c r="V685" s="11"/>
    </row>
    <row r="686" customFormat="false" ht="34.5" hidden="false" customHeight="true" outlineLevel="0" collapsed="false">
      <c r="A686" s="79"/>
      <c r="B686" s="79"/>
      <c r="C686" s="11"/>
      <c r="D686" s="22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S686" s="11"/>
      <c r="T686" s="90"/>
      <c r="U686" s="11"/>
      <c r="V686" s="11"/>
    </row>
    <row r="687" customFormat="false" ht="34.5" hidden="false" customHeight="true" outlineLevel="0" collapsed="false">
      <c r="A687" s="79"/>
      <c r="B687" s="79"/>
      <c r="C687" s="11"/>
      <c r="D687" s="22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S687" s="11"/>
      <c r="T687" s="90"/>
      <c r="U687" s="11"/>
      <c r="V687" s="11"/>
    </row>
    <row r="688" customFormat="false" ht="34.5" hidden="false" customHeight="true" outlineLevel="0" collapsed="false">
      <c r="A688" s="79"/>
      <c r="B688" s="79"/>
      <c r="C688" s="11"/>
      <c r="D688" s="22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S688" s="11"/>
      <c r="T688" s="90"/>
      <c r="U688" s="11"/>
      <c r="V688" s="11"/>
    </row>
    <row r="689" customFormat="false" ht="34.5" hidden="false" customHeight="true" outlineLevel="0" collapsed="false">
      <c r="A689" s="79"/>
      <c r="B689" s="79"/>
      <c r="C689" s="11"/>
      <c r="D689" s="22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S689" s="11"/>
      <c r="T689" s="90"/>
      <c r="U689" s="11"/>
      <c r="V689" s="11"/>
    </row>
    <row r="690" customFormat="false" ht="34.5" hidden="false" customHeight="true" outlineLevel="0" collapsed="false">
      <c r="A690" s="79"/>
      <c r="B690" s="79"/>
      <c r="C690" s="11"/>
      <c r="D690" s="22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S690" s="11"/>
      <c r="T690" s="90"/>
      <c r="U690" s="11"/>
      <c r="V690" s="11"/>
    </row>
    <row r="691" customFormat="false" ht="34.5" hidden="false" customHeight="true" outlineLevel="0" collapsed="false">
      <c r="A691" s="79"/>
      <c r="B691" s="79"/>
      <c r="C691" s="11"/>
      <c r="D691" s="22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S691" s="11"/>
      <c r="T691" s="90"/>
      <c r="U691" s="11"/>
      <c r="V691" s="11"/>
    </row>
    <row r="692" customFormat="false" ht="34.5" hidden="false" customHeight="true" outlineLevel="0" collapsed="false">
      <c r="A692" s="79"/>
      <c r="B692" s="79"/>
      <c r="C692" s="11"/>
      <c r="D692" s="22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S692" s="11"/>
      <c r="T692" s="90"/>
      <c r="U692" s="11"/>
      <c r="V692" s="11"/>
    </row>
    <row r="693" customFormat="false" ht="34.5" hidden="false" customHeight="true" outlineLevel="0" collapsed="false">
      <c r="A693" s="79"/>
      <c r="B693" s="79"/>
      <c r="C693" s="11"/>
      <c r="D693" s="22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S693" s="11"/>
      <c r="T693" s="90"/>
      <c r="U693" s="11"/>
      <c r="V693" s="11"/>
    </row>
    <row r="694" customFormat="false" ht="34.5" hidden="false" customHeight="true" outlineLevel="0" collapsed="false">
      <c r="A694" s="79"/>
      <c r="B694" s="79"/>
      <c r="C694" s="11"/>
      <c r="D694" s="22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S694" s="11"/>
      <c r="T694" s="90"/>
      <c r="U694" s="11"/>
      <c r="V694" s="11"/>
    </row>
    <row r="695" customFormat="false" ht="34.5" hidden="false" customHeight="true" outlineLevel="0" collapsed="false">
      <c r="A695" s="79"/>
      <c r="B695" s="79"/>
      <c r="C695" s="11"/>
      <c r="D695" s="22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S695" s="11"/>
      <c r="T695" s="90"/>
      <c r="U695" s="11"/>
      <c r="V695" s="11"/>
    </row>
    <row r="696" customFormat="false" ht="34.5" hidden="false" customHeight="true" outlineLevel="0" collapsed="false">
      <c r="A696" s="79"/>
      <c r="B696" s="79"/>
      <c r="C696" s="11"/>
      <c r="D696" s="22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S696" s="11"/>
      <c r="T696" s="90"/>
      <c r="U696" s="11"/>
      <c r="V696" s="11"/>
    </row>
    <row r="697" customFormat="false" ht="34.5" hidden="false" customHeight="true" outlineLevel="0" collapsed="false">
      <c r="A697" s="79"/>
      <c r="B697" s="79"/>
      <c r="C697" s="11"/>
      <c r="D697" s="22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S697" s="11"/>
      <c r="T697" s="90"/>
      <c r="U697" s="11"/>
      <c r="V697" s="11"/>
    </row>
    <row r="698" customFormat="false" ht="34.5" hidden="false" customHeight="true" outlineLevel="0" collapsed="false">
      <c r="A698" s="79"/>
      <c r="B698" s="79"/>
      <c r="C698" s="11"/>
      <c r="D698" s="22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S698" s="11"/>
      <c r="T698" s="90"/>
      <c r="U698" s="11"/>
      <c r="V698" s="11"/>
    </row>
    <row r="699" customFormat="false" ht="34.5" hidden="false" customHeight="true" outlineLevel="0" collapsed="false">
      <c r="A699" s="79"/>
      <c r="B699" s="79"/>
      <c r="C699" s="11"/>
      <c r="D699" s="22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S699" s="11"/>
      <c r="T699" s="90"/>
      <c r="U699" s="11"/>
      <c r="V699" s="11"/>
    </row>
    <row r="700" customFormat="false" ht="34.5" hidden="false" customHeight="true" outlineLevel="0" collapsed="false">
      <c r="A700" s="79"/>
      <c r="B700" s="79"/>
      <c r="C700" s="11"/>
      <c r="D700" s="22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S700" s="11"/>
      <c r="T700" s="90"/>
      <c r="U700" s="11"/>
      <c r="V700" s="11"/>
    </row>
    <row r="701" customFormat="false" ht="34.5" hidden="false" customHeight="true" outlineLevel="0" collapsed="false">
      <c r="A701" s="79"/>
      <c r="B701" s="79"/>
      <c r="C701" s="11"/>
      <c r="D701" s="22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S701" s="11"/>
      <c r="T701" s="90"/>
      <c r="U701" s="11"/>
      <c r="V701" s="11"/>
    </row>
    <row r="702" customFormat="false" ht="34.5" hidden="false" customHeight="true" outlineLevel="0" collapsed="false">
      <c r="A702" s="79"/>
      <c r="B702" s="79"/>
      <c r="C702" s="11"/>
      <c r="D702" s="22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S702" s="11"/>
      <c r="T702" s="90"/>
      <c r="U702" s="11"/>
      <c r="V702" s="11"/>
    </row>
    <row r="703" customFormat="false" ht="34.5" hidden="false" customHeight="true" outlineLevel="0" collapsed="false">
      <c r="A703" s="79"/>
      <c r="B703" s="79"/>
      <c r="C703" s="11"/>
      <c r="D703" s="22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S703" s="11"/>
      <c r="T703" s="90"/>
      <c r="U703" s="11"/>
      <c r="V703" s="11"/>
    </row>
    <row r="704" customFormat="false" ht="34.5" hidden="false" customHeight="true" outlineLevel="0" collapsed="false">
      <c r="A704" s="79"/>
      <c r="B704" s="79"/>
      <c r="C704" s="11"/>
      <c r="D704" s="22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S704" s="11"/>
      <c r="T704" s="90"/>
      <c r="U704" s="11"/>
      <c r="V704" s="11"/>
    </row>
    <row r="705" customFormat="false" ht="34.5" hidden="false" customHeight="true" outlineLevel="0" collapsed="false">
      <c r="A705" s="79"/>
      <c r="B705" s="79"/>
      <c r="C705" s="11"/>
      <c r="D705" s="22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S705" s="11"/>
      <c r="T705" s="90"/>
      <c r="U705" s="11"/>
      <c r="V705" s="11"/>
    </row>
    <row r="706" customFormat="false" ht="34.5" hidden="false" customHeight="true" outlineLevel="0" collapsed="false">
      <c r="A706" s="79"/>
      <c r="B706" s="79"/>
      <c r="C706" s="11"/>
      <c r="D706" s="22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S706" s="11"/>
      <c r="T706" s="90"/>
      <c r="U706" s="11"/>
      <c r="V706" s="11"/>
    </row>
    <row r="707" customFormat="false" ht="34.5" hidden="false" customHeight="true" outlineLevel="0" collapsed="false">
      <c r="A707" s="79"/>
      <c r="B707" s="79"/>
      <c r="C707" s="11"/>
      <c r="D707" s="22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S707" s="11"/>
      <c r="T707" s="90"/>
      <c r="U707" s="11"/>
      <c r="V707" s="11"/>
    </row>
    <row r="708" customFormat="false" ht="34.5" hidden="false" customHeight="true" outlineLevel="0" collapsed="false">
      <c r="A708" s="79"/>
      <c r="B708" s="79"/>
      <c r="C708" s="11"/>
      <c r="D708" s="22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S708" s="11"/>
      <c r="T708" s="90"/>
      <c r="U708" s="11"/>
      <c r="V708" s="11"/>
    </row>
    <row r="709" customFormat="false" ht="34.5" hidden="false" customHeight="true" outlineLevel="0" collapsed="false">
      <c r="A709" s="79"/>
      <c r="B709" s="79"/>
      <c r="C709" s="11"/>
      <c r="D709" s="22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S709" s="11"/>
      <c r="T709" s="90"/>
      <c r="U709" s="11"/>
      <c r="V709" s="11"/>
    </row>
    <row r="710" customFormat="false" ht="34.5" hidden="false" customHeight="true" outlineLevel="0" collapsed="false">
      <c r="A710" s="79"/>
      <c r="B710" s="79"/>
      <c r="C710" s="11"/>
      <c r="D710" s="22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S710" s="11"/>
      <c r="T710" s="90"/>
      <c r="U710" s="11"/>
      <c r="V710" s="11"/>
    </row>
    <row r="711" customFormat="false" ht="34.5" hidden="false" customHeight="true" outlineLevel="0" collapsed="false">
      <c r="A711" s="79"/>
      <c r="B711" s="79"/>
      <c r="C711" s="11"/>
      <c r="D711" s="22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S711" s="11"/>
      <c r="T711" s="90"/>
      <c r="U711" s="11"/>
      <c r="V711" s="11"/>
    </row>
    <row r="712" customFormat="false" ht="34.5" hidden="false" customHeight="true" outlineLevel="0" collapsed="false">
      <c r="A712" s="79"/>
      <c r="B712" s="79"/>
      <c r="C712" s="11"/>
      <c r="D712" s="22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S712" s="11"/>
      <c r="T712" s="90"/>
      <c r="U712" s="11"/>
      <c r="V712" s="11"/>
    </row>
    <row r="713" customFormat="false" ht="34.5" hidden="false" customHeight="true" outlineLevel="0" collapsed="false">
      <c r="A713" s="79"/>
      <c r="B713" s="79"/>
      <c r="C713" s="11"/>
      <c r="D713" s="22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S713" s="11"/>
      <c r="T713" s="90"/>
      <c r="U713" s="11"/>
      <c r="V713" s="11"/>
    </row>
    <row r="714" customFormat="false" ht="34.5" hidden="false" customHeight="true" outlineLevel="0" collapsed="false">
      <c r="A714" s="79"/>
      <c r="B714" s="79"/>
      <c r="C714" s="11"/>
      <c r="D714" s="22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S714" s="11"/>
      <c r="T714" s="90"/>
      <c r="U714" s="11"/>
      <c r="V714" s="11"/>
    </row>
    <row r="715" customFormat="false" ht="34.5" hidden="false" customHeight="true" outlineLevel="0" collapsed="false">
      <c r="A715" s="79"/>
      <c r="B715" s="79"/>
      <c r="C715" s="11"/>
      <c r="D715" s="22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S715" s="11"/>
      <c r="T715" s="90"/>
      <c r="U715" s="11"/>
      <c r="V715" s="11"/>
    </row>
    <row r="716" customFormat="false" ht="34.5" hidden="false" customHeight="true" outlineLevel="0" collapsed="false">
      <c r="A716" s="79"/>
      <c r="B716" s="79"/>
      <c r="C716" s="11"/>
      <c r="D716" s="22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S716" s="11"/>
      <c r="T716" s="90"/>
      <c r="U716" s="11"/>
      <c r="V716" s="11"/>
    </row>
    <row r="717" customFormat="false" ht="34.5" hidden="false" customHeight="true" outlineLevel="0" collapsed="false">
      <c r="A717" s="79"/>
      <c r="B717" s="79"/>
      <c r="C717" s="11"/>
      <c r="D717" s="22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S717" s="11"/>
      <c r="T717" s="90"/>
      <c r="U717" s="11"/>
      <c r="V717" s="11"/>
    </row>
    <row r="718" customFormat="false" ht="34.5" hidden="false" customHeight="true" outlineLevel="0" collapsed="false">
      <c r="A718" s="79"/>
      <c r="B718" s="79"/>
      <c r="C718" s="11"/>
      <c r="D718" s="22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S718" s="11"/>
      <c r="T718" s="90"/>
      <c r="U718" s="11"/>
      <c r="V718" s="11"/>
    </row>
    <row r="719" customFormat="false" ht="34.5" hidden="false" customHeight="true" outlineLevel="0" collapsed="false">
      <c r="A719" s="79"/>
      <c r="B719" s="79"/>
      <c r="C719" s="11"/>
      <c r="D719" s="22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S719" s="11"/>
      <c r="T719" s="90"/>
      <c r="U719" s="11"/>
      <c r="V719" s="11"/>
    </row>
    <row r="720" customFormat="false" ht="34.5" hidden="false" customHeight="true" outlineLevel="0" collapsed="false">
      <c r="A720" s="79"/>
      <c r="B720" s="79"/>
      <c r="C720" s="11"/>
      <c r="D720" s="22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S720" s="11"/>
      <c r="T720" s="90"/>
      <c r="U720" s="11"/>
      <c r="V720" s="11"/>
    </row>
    <row r="721" customFormat="false" ht="34.5" hidden="false" customHeight="true" outlineLevel="0" collapsed="false">
      <c r="A721" s="79"/>
      <c r="B721" s="79"/>
      <c r="C721" s="11"/>
      <c r="D721" s="22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S721" s="11"/>
      <c r="T721" s="90"/>
      <c r="U721" s="11"/>
      <c r="V721" s="11"/>
    </row>
    <row r="722" customFormat="false" ht="34.5" hidden="false" customHeight="true" outlineLevel="0" collapsed="false">
      <c r="A722" s="79"/>
      <c r="B722" s="79"/>
      <c r="C722" s="11"/>
      <c r="D722" s="22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S722" s="11"/>
      <c r="T722" s="90"/>
      <c r="U722" s="11"/>
      <c r="V722" s="11"/>
    </row>
    <row r="723" customFormat="false" ht="34.5" hidden="false" customHeight="true" outlineLevel="0" collapsed="false">
      <c r="A723" s="79"/>
      <c r="B723" s="79"/>
      <c r="C723" s="11"/>
      <c r="D723" s="22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S723" s="11"/>
      <c r="T723" s="90"/>
      <c r="U723" s="11"/>
      <c r="V723" s="11"/>
    </row>
    <row r="724" customFormat="false" ht="34.5" hidden="false" customHeight="true" outlineLevel="0" collapsed="false">
      <c r="A724" s="79"/>
      <c r="B724" s="79"/>
      <c r="C724" s="11"/>
      <c r="D724" s="22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S724" s="11"/>
      <c r="T724" s="90"/>
      <c r="U724" s="11"/>
      <c r="V724" s="11"/>
    </row>
    <row r="725" customFormat="false" ht="34.5" hidden="false" customHeight="true" outlineLevel="0" collapsed="false">
      <c r="A725" s="79"/>
      <c r="B725" s="79"/>
      <c r="C725" s="11"/>
      <c r="D725" s="22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S725" s="11"/>
      <c r="T725" s="90"/>
      <c r="U725" s="11"/>
      <c r="V725" s="11"/>
    </row>
    <row r="726" customFormat="false" ht="34.5" hidden="false" customHeight="true" outlineLevel="0" collapsed="false">
      <c r="A726" s="79"/>
      <c r="B726" s="79"/>
      <c r="C726" s="11"/>
      <c r="D726" s="22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S726" s="11"/>
      <c r="T726" s="90"/>
      <c r="U726" s="11"/>
      <c r="V726" s="11"/>
    </row>
    <row r="727" customFormat="false" ht="34.5" hidden="false" customHeight="true" outlineLevel="0" collapsed="false">
      <c r="A727" s="79"/>
      <c r="B727" s="79"/>
      <c r="C727" s="11"/>
      <c r="D727" s="22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S727" s="11"/>
      <c r="T727" s="90"/>
      <c r="U727" s="11"/>
      <c r="V727" s="11"/>
    </row>
    <row r="728" customFormat="false" ht="34.5" hidden="false" customHeight="true" outlineLevel="0" collapsed="false">
      <c r="A728" s="79"/>
      <c r="B728" s="79"/>
      <c r="C728" s="11"/>
      <c r="D728" s="22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S728" s="11"/>
      <c r="T728" s="90"/>
      <c r="U728" s="11"/>
      <c r="V728" s="11"/>
    </row>
    <row r="729" customFormat="false" ht="34.5" hidden="false" customHeight="true" outlineLevel="0" collapsed="false">
      <c r="A729" s="79"/>
      <c r="B729" s="79"/>
      <c r="C729" s="11"/>
      <c r="D729" s="22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S729" s="11"/>
      <c r="T729" s="90"/>
      <c r="U729" s="11"/>
      <c r="V729" s="11"/>
    </row>
    <row r="730" customFormat="false" ht="34.5" hidden="false" customHeight="true" outlineLevel="0" collapsed="false">
      <c r="A730" s="79"/>
      <c r="B730" s="79"/>
      <c r="C730" s="11"/>
      <c r="D730" s="22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S730" s="11"/>
      <c r="T730" s="90"/>
      <c r="U730" s="11"/>
      <c r="V730" s="11"/>
    </row>
    <row r="731" customFormat="false" ht="34.5" hidden="false" customHeight="true" outlineLevel="0" collapsed="false">
      <c r="A731" s="79"/>
      <c r="B731" s="79"/>
      <c r="C731" s="11"/>
      <c r="D731" s="22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S731" s="11"/>
      <c r="T731" s="90"/>
      <c r="U731" s="11"/>
      <c r="V731" s="11"/>
    </row>
    <row r="732" customFormat="false" ht="34.5" hidden="false" customHeight="true" outlineLevel="0" collapsed="false">
      <c r="A732" s="79"/>
      <c r="B732" s="79"/>
      <c r="C732" s="11"/>
      <c r="D732" s="22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S732" s="11"/>
      <c r="T732" s="90"/>
      <c r="U732" s="11"/>
      <c r="V732" s="11"/>
    </row>
    <row r="733" customFormat="false" ht="34.5" hidden="false" customHeight="true" outlineLevel="0" collapsed="false">
      <c r="A733" s="79"/>
      <c r="B733" s="79"/>
      <c r="C733" s="11"/>
      <c r="D733" s="22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S733" s="11"/>
      <c r="T733" s="90"/>
      <c r="U733" s="11"/>
      <c r="V733" s="11"/>
    </row>
    <row r="734" customFormat="false" ht="34.5" hidden="false" customHeight="true" outlineLevel="0" collapsed="false">
      <c r="A734" s="79"/>
      <c r="B734" s="79"/>
      <c r="C734" s="11"/>
      <c r="D734" s="22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S734" s="11"/>
      <c r="T734" s="90"/>
      <c r="U734" s="11"/>
      <c r="V734" s="11"/>
    </row>
    <row r="735" customFormat="false" ht="34.5" hidden="false" customHeight="true" outlineLevel="0" collapsed="false">
      <c r="A735" s="79"/>
      <c r="B735" s="79"/>
      <c r="C735" s="11"/>
      <c r="D735" s="22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S735" s="11"/>
      <c r="T735" s="90"/>
      <c r="U735" s="11"/>
      <c r="V735" s="11"/>
    </row>
    <row r="736" customFormat="false" ht="34.5" hidden="false" customHeight="true" outlineLevel="0" collapsed="false">
      <c r="A736" s="79"/>
      <c r="B736" s="79"/>
      <c r="C736" s="11"/>
      <c r="D736" s="22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S736" s="11"/>
      <c r="T736" s="90"/>
      <c r="U736" s="11"/>
      <c r="V736" s="11"/>
    </row>
    <row r="737" customFormat="false" ht="34.5" hidden="false" customHeight="true" outlineLevel="0" collapsed="false">
      <c r="A737" s="79"/>
      <c r="B737" s="79"/>
      <c r="C737" s="11"/>
      <c r="D737" s="22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S737" s="11"/>
      <c r="T737" s="90"/>
      <c r="U737" s="11"/>
      <c r="V737" s="11"/>
    </row>
    <row r="738" customFormat="false" ht="34.5" hidden="false" customHeight="true" outlineLevel="0" collapsed="false">
      <c r="A738" s="79"/>
      <c r="B738" s="79"/>
      <c r="C738" s="11"/>
      <c r="D738" s="22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S738" s="11"/>
      <c r="T738" s="90"/>
      <c r="U738" s="11"/>
      <c r="V738" s="11"/>
    </row>
    <row r="739" customFormat="false" ht="34.5" hidden="false" customHeight="true" outlineLevel="0" collapsed="false">
      <c r="A739" s="79"/>
      <c r="B739" s="79"/>
      <c r="C739" s="11"/>
      <c r="D739" s="22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S739" s="11"/>
      <c r="T739" s="90"/>
      <c r="U739" s="11"/>
      <c r="V739" s="11"/>
    </row>
    <row r="740" customFormat="false" ht="34.5" hidden="false" customHeight="true" outlineLevel="0" collapsed="false">
      <c r="A740" s="79"/>
      <c r="B740" s="79"/>
      <c r="C740" s="11"/>
      <c r="D740" s="22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S740" s="11"/>
      <c r="T740" s="90"/>
      <c r="U740" s="11"/>
      <c r="V740" s="11"/>
    </row>
    <row r="741" customFormat="false" ht="34.5" hidden="false" customHeight="true" outlineLevel="0" collapsed="false">
      <c r="A741" s="79"/>
      <c r="B741" s="79"/>
      <c r="C741" s="11"/>
      <c r="D741" s="22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S741" s="11"/>
      <c r="T741" s="90"/>
      <c r="U741" s="11"/>
      <c r="V741" s="11"/>
    </row>
    <row r="742" customFormat="false" ht="34.5" hidden="false" customHeight="true" outlineLevel="0" collapsed="false">
      <c r="A742" s="79"/>
      <c r="B742" s="79"/>
      <c r="C742" s="11"/>
      <c r="D742" s="22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S742" s="11"/>
      <c r="T742" s="90"/>
      <c r="U742" s="11"/>
      <c r="V742" s="11"/>
    </row>
    <row r="743" customFormat="false" ht="34.5" hidden="false" customHeight="true" outlineLevel="0" collapsed="false">
      <c r="A743" s="79"/>
      <c r="B743" s="79"/>
      <c r="C743" s="11"/>
      <c r="D743" s="22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S743" s="11"/>
      <c r="T743" s="90"/>
      <c r="U743" s="11"/>
      <c r="V743" s="11"/>
    </row>
    <row r="744" customFormat="false" ht="34.5" hidden="false" customHeight="true" outlineLevel="0" collapsed="false">
      <c r="A744" s="79"/>
      <c r="B744" s="79"/>
      <c r="C744" s="11"/>
      <c r="D744" s="22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S744" s="11"/>
      <c r="T744" s="90"/>
      <c r="U744" s="11"/>
      <c r="V744" s="11"/>
    </row>
    <row r="745" customFormat="false" ht="34.5" hidden="false" customHeight="true" outlineLevel="0" collapsed="false">
      <c r="A745" s="79"/>
      <c r="B745" s="79"/>
      <c r="C745" s="11"/>
      <c r="D745" s="22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S745" s="11"/>
      <c r="T745" s="90"/>
      <c r="U745" s="11"/>
      <c r="V745" s="11"/>
    </row>
    <row r="746" customFormat="false" ht="34.5" hidden="false" customHeight="true" outlineLevel="0" collapsed="false">
      <c r="A746" s="79"/>
      <c r="B746" s="79"/>
      <c r="C746" s="11"/>
      <c r="D746" s="22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S746" s="11"/>
      <c r="T746" s="90"/>
      <c r="U746" s="11"/>
      <c r="V746" s="11"/>
    </row>
    <row r="747" customFormat="false" ht="34.5" hidden="false" customHeight="true" outlineLevel="0" collapsed="false">
      <c r="A747" s="79"/>
      <c r="B747" s="79"/>
      <c r="C747" s="11"/>
      <c r="D747" s="22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S747" s="11"/>
      <c r="T747" s="90"/>
      <c r="U747" s="11"/>
      <c r="V747" s="11"/>
    </row>
    <row r="748" customFormat="false" ht="34.5" hidden="false" customHeight="true" outlineLevel="0" collapsed="false">
      <c r="A748" s="79"/>
      <c r="B748" s="79"/>
      <c r="C748" s="11"/>
      <c r="D748" s="22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S748" s="11"/>
      <c r="T748" s="90"/>
      <c r="U748" s="11"/>
      <c r="V748" s="11"/>
    </row>
    <row r="749" customFormat="false" ht="34.5" hidden="false" customHeight="true" outlineLevel="0" collapsed="false">
      <c r="A749" s="79"/>
      <c r="B749" s="79"/>
      <c r="C749" s="11"/>
      <c r="D749" s="22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S749" s="11"/>
      <c r="T749" s="90"/>
      <c r="U749" s="11"/>
      <c r="V749" s="11"/>
    </row>
    <row r="750" customFormat="false" ht="34.5" hidden="false" customHeight="true" outlineLevel="0" collapsed="false">
      <c r="A750" s="79"/>
      <c r="B750" s="79"/>
      <c r="C750" s="11"/>
      <c r="D750" s="22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S750" s="11"/>
      <c r="T750" s="90"/>
      <c r="U750" s="11"/>
      <c r="V750" s="11"/>
    </row>
    <row r="751" customFormat="false" ht="34.5" hidden="false" customHeight="true" outlineLevel="0" collapsed="false">
      <c r="A751" s="79"/>
      <c r="B751" s="79"/>
      <c r="C751" s="11"/>
      <c r="D751" s="22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S751" s="11"/>
      <c r="T751" s="90"/>
      <c r="U751" s="11"/>
      <c r="V751" s="11"/>
    </row>
    <row r="752" customFormat="false" ht="34.5" hidden="false" customHeight="true" outlineLevel="0" collapsed="false">
      <c r="A752" s="79"/>
      <c r="B752" s="79"/>
      <c r="C752" s="11"/>
      <c r="D752" s="22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S752" s="11"/>
      <c r="T752" s="90"/>
      <c r="U752" s="11"/>
      <c r="V752" s="11"/>
    </row>
    <row r="753" customFormat="false" ht="34.5" hidden="false" customHeight="true" outlineLevel="0" collapsed="false">
      <c r="A753" s="79"/>
      <c r="B753" s="79"/>
      <c r="C753" s="11"/>
      <c r="D753" s="22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S753" s="11"/>
      <c r="T753" s="90"/>
      <c r="U753" s="11"/>
      <c r="V753" s="11"/>
    </row>
    <row r="754" customFormat="false" ht="34.5" hidden="false" customHeight="true" outlineLevel="0" collapsed="false">
      <c r="A754" s="79"/>
      <c r="B754" s="79"/>
      <c r="C754" s="11"/>
      <c r="D754" s="22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S754" s="11"/>
      <c r="T754" s="90"/>
      <c r="U754" s="11"/>
      <c r="V754" s="11"/>
    </row>
    <row r="755" customFormat="false" ht="34.5" hidden="false" customHeight="true" outlineLevel="0" collapsed="false">
      <c r="A755" s="79"/>
      <c r="B755" s="79"/>
      <c r="C755" s="11"/>
      <c r="D755" s="22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S755" s="11"/>
      <c r="T755" s="90"/>
      <c r="U755" s="11"/>
      <c r="V755" s="11"/>
    </row>
    <row r="756" customFormat="false" ht="34.5" hidden="false" customHeight="true" outlineLevel="0" collapsed="false">
      <c r="A756" s="79"/>
      <c r="B756" s="79"/>
      <c r="C756" s="11"/>
      <c r="D756" s="22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S756" s="11"/>
      <c r="T756" s="90"/>
      <c r="U756" s="11"/>
      <c r="V756" s="11"/>
    </row>
    <row r="757" customFormat="false" ht="34.5" hidden="false" customHeight="true" outlineLevel="0" collapsed="false">
      <c r="A757" s="79"/>
      <c r="B757" s="79"/>
      <c r="C757" s="11"/>
      <c r="D757" s="22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S757" s="11"/>
      <c r="T757" s="90"/>
      <c r="U757" s="11"/>
      <c r="V757" s="11"/>
    </row>
    <row r="758" customFormat="false" ht="34.5" hidden="false" customHeight="true" outlineLevel="0" collapsed="false">
      <c r="A758" s="79"/>
      <c r="B758" s="79"/>
      <c r="C758" s="11"/>
      <c r="D758" s="22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S758" s="11"/>
      <c r="T758" s="90"/>
      <c r="U758" s="11"/>
      <c r="V758" s="11"/>
    </row>
    <row r="759" customFormat="false" ht="34.5" hidden="false" customHeight="true" outlineLevel="0" collapsed="false">
      <c r="A759" s="79"/>
      <c r="B759" s="79"/>
      <c r="C759" s="11"/>
      <c r="D759" s="22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S759" s="11"/>
      <c r="T759" s="90"/>
      <c r="U759" s="11"/>
      <c r="V759" s="11"/>
    </row>
    <row r="760" customFormat="false" ht="34.5" hidden="false" customHeight="true" outlineLevel="0" collapsed="false">
      <c r="A760" s="79"/>
      <c r="B760" s="79"/>
      <c r="C760" s="11"/>
      <c r="D760" s="22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S760" s="11"/>
      <c r="T760" s="90"/>
      <c r="U760" s="11"/>
      <c r="V760" s="11"/>
    </row>
    <row r="761" customFormat="false" ht="34.5" hidden="false" customHeight="true" outlineLevel="0" collapsed="false">
      <c r="A761" s="79"/>
      <c r="B761" s="79"/>
      <c r="C761" s="11"/>
      <c r="D761" s="22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S761" s="11"/>
      <c r="T761" s="90"/>
      <c r="U761" s="11"/>
      <c r="V761" s="11"/>
    </row>
    <row r="762" customFormat="false" ht="34.5" hidden="false" customHeight="true" outlineLevel="0" collapsed="false">
      <c r="A762" s="79"/>
      <c r="B762" s="79"/>
      <c r="C762" s="11"/>
      <c r="D762" s="22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S762" s="11"/>
      <c r="T762" s="90"/>
      <c r="U762" s="11"/>
      <c r="V762" s="11"/>
    </row>
    <row r="763" customFormat="false" ht="34.5" hidden="false" customHeight="true" outlineLevel="0" collapsed="false">
      <c r="A763" s="79"/>
      <c r="B763" s="79"/>
      <c r="C763" s="11"/>
      <c r="D763" s="22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S763" s="11"/>
      <c r="T763" s="90"/>
      <c r="U763" s="11"/>
      <c r="V763" s="11"/>
    </row>
    <row r="764" customFormat="false" ht="34.5" hidden="false" customHeight="true" outlineLevel="0" collapsed="false">
      <c r="A764" s="79"/>
      <c r="B764" s="79"/>
      <c r="C764" s="11"/>
      <c r="D764" s="22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S764" s="11"/>
      <c r="T764" s="90"/>
      <c r="U764" s="11"/>
      <c r="V764" s="11"/>
    </row>
    <row r="765" customFormat="false" ht="34.5" hidden="false" customHeight="true" outlineLevel="0" collapsed="false">
      <c r="A765" s="79"/>
      <c r="B765" s="79"/>
      <c r="C765" s="11"/>
      <c r="D765" s="22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S765" s="11"/>
      <c r="T765" s="90"/>
      <c r="U765" s="11"/>
      <c r="V765" s="11"/>
    </row>
    <row r="766" customFormat="false" ht="34.5" hidden="false" customHeight="true" outlineLevel="0" collapsed="false">
      <c r="A766" s="79"/>
      <c r="B766" s="79"/>
      <c r="C766" s="11"/>
      <c r="D766" s="22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S766" s="11"/>
      <c r="T766" s="90"/>
      <c r="U766" s="11"/>
      <c r="V766" s="11"/>
    </row>
    <row r="767" customFormat="false" ht="34.5" hidden="false" customHeight="true" outlineLevel="0" collapsed="false">
      <c r="A767" s="79"/>
      <c r="B767" s="79"/>
      <c r="C767" s="11"/>
      <c r="D767" s="22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S767" s="11"/>
      <c r="T767" s="90"/>
      <c r="U767" s="11"/>
      <c r="V767" s="11"/>
    </row>
    <row r="768" customFormat="false" ht="34.5" hidden="false" customHeight="true" outlineLevel="0" collapsed="false">
      <c r="A768" s="79"/>
      <c r="B768" s="79"/>
      <c r="C768" s="11"/>
      <c r="D768" s="22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S768" s="11"/>
      <c r="T768" s="90"/>
      <c r="U768" s="11"/>
      <c r="V768" s="11"/>
    </row>
    <row r="769" customFormat="false" ht="34.5" hidden="false" customHeight="true" outlineLevel="0" collapsed="false">
      <c r="A769" s="79"/>
      <c r="B769" s="79"/>
      <c r="C769" s="11"/>
      <c r="D769" s="22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S769" s="11"/>
      <c r="T769" s="90"/>
      <c r="U769" s="11"/>
      <c r="V769" s="11"/>
    </row>
    <row r="770" customFormat="false" ht="34.5" hidden="false" customHeight="true" outlineLevel="0" collapsed="false">
      <c r="A770" s="79"/>
      <c r="B770" s="79"/>
      <c r="C770" s="11"/>
      <c r="D770" s="22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S770" s="11"/>
      <c r="T770" s="90"/>
      <c r="U770" s="11"/>
      <c r="V770" s="11"/>
    </row>
    <row r="771" customFormat="false" ht="34.5" hidden="false" customHeight="true" outlineLevel="0" collapsed="false">
      <c r="A771" s="79"/>
      <c r="B771" s="79"/>
      <c r="C771" s="11"/>
      <c r="D771" s="22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S771" s="11"/>
      <c r="T771" s="90"/>
      <c r="U771" s="11"/>
      <c r="V771" s="11"/>
    </row>
    <row r="772" customFormat="false" ht="34.5" hidden="false" customHeight="true" outlineLevel="0" collapsed="false">
      <c r="A772" s="79"/>
      <c r="B772" s="79"/>
      <c r="C772" s="11"/>
      <c r="D772" s="22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S772" s="11"/>
      <c r="T772" s="90"/>
      <c r="U772" s="11"/>
      <c r="V772" s="11"/>
    </row>
    <row r="773" customFormat="false" ht="34.5" hidden="false" customHeight="true" outlineLevel="0" collapsed="false">
      <c r="A773" s="79"/>
      <c r="B773" s="79"/>
      <c r="C773" s="11"/>
      <c r="D773" s="22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S773" s="11"/>
      <c r="T773" s="90"/>
      <c r="U773" s="11"/>
      <c r="V773" s="11"/>
    </row>
    <row r="774" customFormat="false" ht="34.5" hidden="false" customHeight="true" outlineLevel="0" collapsed="false">
      <c r="A774" s="79"/>
      <c r="B774" s="79"/>
      <c r="C774" s="11"/>
      <c r="D774" s="22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S774" s="11"/>
      <c r="T774" s="90"/>
      <c r="U774" s="11"/>
      <c r="V774" s="11"/>
    </row>
    <row r="775" customFormat="false" ht="34.5" hidden="false" customHeight="true" outlineLevel="0" collapsed="false">
      <c r="A775" s="79"/>
      <c r="B775" s="79"/>
      <c r="C775" s="11"/>
      <c r="D775" s="22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S775" s="11"/>
      <c r="T775" s="90"/>
      <c r="U775" s="11"/>
      <c r="V775" s="11"/>
    </row>
    <row r="776" customFormat="false" ht="34.5" hidden="false" customHeight="true" outlineLevel="0" collapsed="false">
      <c r="A776" s="79"/>
      <c r="B776" s="79"/>
      <c r="C776" s="11"/>
      <c r="D776" s="22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S776" s="11"/>
      <c r="T776" s="90"/>
      <c r="U776" s="11"/>
      <c r="V776" s="11"/>
    </row>
    <row r="777" customFormat="false" ht="34.5" hidden="false" customHeight="true" outlineLevel="0" collapsed="false">
      <c r="A777" s="79"/>
      <c r="B777" s="79"/>
      <c r="C777" s="11"/>
      <c r="D777" s="22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S777" s="11"/>
      <c r="T777" s="90"/>
      <c r="U777" s="11"/>
      <c r="V777" s="11"/>
    </row>
    <row r="778" customFormat="false" ht="34.5" hidden="false" customHeight="true" outlineLevel="0" collapsed="false">
      <c r="A778" s="79"/>
      <c r="B778" s="79"/>
      <c r="C778" s="11"/>
      <c r="D778" s="22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S778" s="11"/>
      <c r="T778" s="90"/>
      <c r="U778" s="11"/>
      <c r="V778" s="11"/>
    </row>
    <row r="779" customFormat="false" ht="34.5" hidden="false" customHeight="true" outlineLevel="0" collapsed="false">
      <c r="A779" s="79"/>
      <c r="B779" s="79"/>
      <c r="C779" s="11"/>
      <c r="D779" s="22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S779" s="11"/>
      <c r="T779" s="90"/>
      <c r="U779" s="11"/>
      <c r="V779" s="11"/>
    </row>
    <row r="780" customFormat="false" ht="34.5" hidden="false" customHeight="true" outlineLevel="0" collapsed="false">
      <c r="A780" s="79"/>
      <c r="B780" s="79"/>
      <c r="C780" s="11"/>
      <c r="D780" s="22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S780" s="11"/>
      <c r="T780" s="90"/>
      <c r="U780" s="11"/>
      <c r="V780" s="11"/>
    </row>
    <row r="781" customFormat="false" ht="34.5" hidden="false" customHeight="true" outlineLevel="0" collapsed="false">
      <c r="A781" s="79"/>
      <c r="B781" s="79"/>
      <c r="C781" s="11"/>
      <c r="D781" s="22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S781" s="11"/>
      <c r="T781" s="90"/>
      <c r="U781" s="11"/>
      <c r="V781" s="11"/>
    </row>
    <row r="782" customFormat="false" ht="34.5" hidden="false" customHeight="true" outlineLevel="0" collapsed="false">
      <c r="A782" s="79"/>
      <c r="B782" s="79"/>
      <c r="C782" s="11"/>
      <c r="D782" s="22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S782" s="11"/>
      <c r="T782" s="90"/>
      <c r="U782" s="11"/>
      <c r="V782" s="11"/>
    </row>
    <row r="783" customFormat="false" ht="34.5" hidden="false" customHeight="true" outlineLevel="0" collapsed="false">
      <c r="A783" s="79"/>
      <c r="B783" s="79"/>
      <c r="C783" s="11"/>
      <c r="D783" s="22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S783" s="11"/>
      <c r="T783" s="90"/>
      <c r="U783" s="11"/>
      <c r="V783" s="11"/>
    </row>
    <row r="784" customFormat="false" ht="34.5" hidden="false" customHeight="true" outlineLevel="0" collapsed="false">
      <c r="A784" s="79"/>
      <c r="B784" s="79"/>
      <c r="C784" s="11"/>
      <c r="D784" s="22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S784" s="11"/>
      <c r="T784" s="90"/>
      <c r="U784" s="11"/>
      <c r="V784" s="11"/>
    </row>
    <row r="785" customFormat="false" ht="34.5" hidden="false" customHeight="true" outlineLevel="0" collapsed="false">
      <c r="A785" s="79"/>
      <c r="B785" s="79"/>
      <c r="C785" s="11"/>
      <c r="D785" s="22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S785" s="11"/>
      <c r="T785" s="90"/>
      <c r="U785" s="11"/>
      <c r="V785" s="11"/>
    </row>
    <row r="786" customFormat="false" ht="34.5" hidden="false" customHeight="true" outlineLevel="0" collapsed="false">
      <c r="A786" s="79"/>
      <c r="B786" s="79"/>
      <c r="C786" s="11"/>
      <c r="D786" s="22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S786" s="11"/>
      <c r="T786" s="90"/>
      <c r="U786" s="11"/>
      <c r="V786" s="11"/>
    </row>
    <row r="787" customFormat="false" ht="34.5" hidden="false" customHeight="true" outlineLevel="0" collapsed="false">
      <c r="A787" s="79"/>
      <c r="B787" s="79"/>
      <c r="C787" s="11"/>
      <c r="D787" s="22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S787" s="11"/>
      <c r="T787" s="90"/>
      <c r="U787" s="11"/>
      <c r="V787" s="11"/>
    </row>
    <row r="788" customFormat="false" ht="34.5" hidden="false" customHeight="true" outlineLevel="0" collapsed="false">
      <c r="A788" s="79"/>
      <c r="B788" s="79"/>
      <c r="C788" s="11"/>
      <c r="D788" s="22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S788" s="11"/>
      <c r="T788" s="90"/>
      <c r="U788" s="11"/>
      <c r="V788" s="11"/>
    </row>
    <row r="789" customFormat="false" ht="34.5" hidden="false" customHeight="true" outlineLevel="0" collapsed="false">
      <c r="A789" s="79"/>
      <c r="B789" s="79"/>
      <c r="C789" s="11"/>
      <c r="D789" s="22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S789" s="11"/>
      <c r="T789" s="90"/>
      <c r="U789" s="11"/>
      <c r="V789" s="11"/>
    </row>
    <row r="790" customFormat="false" ht="34.5" hidden="false" customHeight="true" outlineLevel="0" collapsed="false">
      <c r="A790" s="79"/>
      <c r="B790" s="79"/>
      <c r="C790" s="11"/>
      <c r="D790" s="22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S790" s="11"/>
      <c r="T790" s="90"/>
      <c r="U790" s="11"/>
      <c r="V790" s="11"/>
    </row>
    <row r="791" customFormat="false" ht="34.5" hidden="false" customHeight="true" outlineLevel="0" collapsed="false">
      <c r="A791" s="79"/>
      <c r="B791" s="79"/>
      <c r="C791" s="11"/>
      <c r="D791" s="22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S791" s="11"/>
      <c r="T791" s="90"/>
      <c r="U791" s="11"/>
      <c r="V791" s="11"/>
    </row>
    <row r="792" customFormat="false" ht="34.5" hidden="false" customHeight="true" outlineLevel="0" collapsed="false">
      <c r="A792" s="79"/>
      <c r="B792" s="79"/>
      <c r="C792" s="11"/>
      <c r="D792" s="22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S792" s="11"/>
      <c r="T792" s="90"/>
      <c r="U792" s="11"/>
      <c r="V792" s="11"/>
    </row>
    <row r="793" customFormat="false" ht="34.5" hidden="false" customHeight="true" outlineLevel="0" collapsed="false">
      <c r="A793" s="79"/>
      <c r="B793" s="79"/>
      <c r="C793" s="11"/>
      <c r="D793" s="22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S793" s="11"/>
      <c r="T793" s="90"/>
      <c r="U793" s="11"/>
      <c r="V793" s="11"/>
    </row>
    <row r="794" customFormat="false" ht="34.5" hidden="false" customHeight="true" outlineLevel="0" collapsed="false">
      <c r="A794" s="79"/>
      <c r="B794" s="79"/>
      <c r="C794" s="11"/>
      <c r="D794" s="22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S794" s="11"/>
      <c r="T794" s="90"/>
      <c r="U794" s="11"/>
      <c r="V794" s="11"/>
    </row>
    <row r="795" customFormat="false" ht="34.5" hidden="false" customHeight="true" outlineLevel="0" collapsed="false">
      <c r="A795" s="79"/>
      <c r="B795" s="79"/>
      <c r="C795" s="11"/>
      <c r="D795" s="22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S795" s="11"/>
      <c r="T795" s="90"/>
      <c r="U795" s="11"/>
      <c r="V795" s="11"/>
    </row>
    <row r="796" customFormat="false" ht="34.5" hidden="false" customHeight="true" outlineLevel="0" collapsed="false">
      <c r="A796" s="79"/>
      <c r="B796" s="79"/>
      <c r="C796" s="11"/>
      <c r="D796" s="22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S796" s="11"/>
      <c r="T796" s="90"/>
      <c r="U796" s="11"/>
      <c r="V796" s="11"/>
    </row>
    <row r="797" customFormat="false" ht="34.5" hidden="false" customHeight="true" outlineLevel="0" collapsed="false">
      <c r="A797" s="79"/>
      <c r="B797" s="79"/>
      <c r="C797" s="11"/>
      <c r="D797" s="22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S797" s="11"/>
      <c r="T797" s="90"/>
      <c r="U797" s="11"/>
      <c r="V797" s="11"/>
    </row>
    <row r="798" customFormat="false" ht="34.5" hidden="false" customHeight="true" outlineLevel="0" collapsed="false">
      <c r="A798" s="79"/>
      <c r="B798" s="79"/>
      <c r="C798" s="11"/>
      <c r="D798" s="22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S798" s="11"/>
      <c r="T798" s="90"/>
      <c r="U798" s="11"/>
      <c r="V798" s="11"/>
    </row>
    <row r="799" customFormat="false" ht="34.5" hidden="false" customHeight="true" outlineLevel="0" collapsed="false">
      <c r="A799" s="79"/>
      <c r="B799" s="79"/>
      <c r="C799" s="11"/>
      <c r="D799" s="22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S799" s="11"/>
      <c r="T799" s="90"/>
      <c r="U799" s="11"/>
      <c r="V799" s="11"/>
    </row>
    <row r="800" customFormat="false" ht="34.5" hidden="false" customHeight="true" outlineLevel="0" collapsed="false">
      <c r="A800" s="79"/>
      <c r="B800" s="79"/>
      <c r="C800" s="11"/>
      <c r="D800" s="22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S800" s="11"/>
      <c r="T800" s="90"/>
      <c r="U800" s="11"/>
      <c r="V800" s="11"/>
    </row>
    <row r="801" customFormat="false" ht="34.5" hidden="false" customHeight="true" outlineLevel="0" collapsed="false">
      <c r="A801" s="79"/>
      <c r="B801" s="79"/>
      <c r="C801" s="11"/>
      <c r="D801" s="22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S801" s="11"/>
      <c r="T801" s="90"/>
      <c r="U801" s="11"/>
      <c r="V801" s="11"/>
    </row>
    <row r="802" customFormat="false" ht="34.5" hidden="false" customHeight="true" outlineLevel="0" collapsed="false">
      <c r="A802" s="79"/>
      <c r="B802" s="79"/>
      <c r="C802" s="11"/>
      <c r="D802" s="22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S802" s="11"/>
      <c r="T802" s="90"/>
      <c r="U802" s="11"/>
      <c r="V802" s="11"/>
    </row>
    <row r="803" customFormat="false" ht="34.5" hidden="false" customHeight="true" outlineLevel="0" collapsed="false">
      <c r="A803" s="79"/>
      <c r="B803" s="79"/>
      <c r="C803" s="11"/>
      <c r="D803" s="22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S803" s="11"/>
      <c r="T803" s="90"/>
      <c r="U803" s="11"/>
      <c r="V803" s="11"/>
    </row>
    <row r="804" customFormat="false" ht="34.5" hidden="false" customHeight="true" outlineLevel="0" collapsed="false">
      <c r="A804" s="79"/>
      <c r="B804" s="79"/>
      <c r="C804" s="11"/>
      <c r="D804" s="22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S804" s="11"/>
      <c r="T804" s="90"/>
      <c r="U804" s="11"/>
      <c r="V804" s="11"/>
    </row>
    <row r="805" customFormat="false" ht="34.5" hidden="false" customHeight="true" outlineLevel="0" collapsed="false">
      <c r="A805" s="79"/>
      <c r="B805" s="79"/>
      <c r="C805" s="11"/>
      <c r="D805" s="22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S805" s="11"/>
      <c r="T805" s="90"/>
      <c r="U805" s="11"/>
      <c r="V805" s="11"/>
    </row>
    <row r="806" customFormat="false" ht="34.5" hidden="false" customHeight="true" outlineLevel="0" collapsed="false">
      <c r="A806" s="79"/>
      <c r="B806" s="79"/>
      <c r="C806" s="11"/>
      <c r="D806" s="22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S806" s="11"/>
      <c r="T806" s="90"/>
      <c r="U806" s="11"/>
      <c r="V806" s="11"/>
    </row>
    <row r="807" customFormat="false" ht="34.5" hidden="false" customHeight="true" outlineLevel="0" collapsed="false">
      <c r="A807" s="79"/>
      <c r="B807" s="79"/>
      <c r="C807" s="11"/>
      <c r="D807" s="22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S807" s="11"/>
      <c r="T807" s="90"/>
      <c r="U807" s="11"/>
      <c r="V807" s="11"/>
    </row>
    <row r="808" customFormat="false" ht="34.5" hidden="false" customHeight="true" outlineLevel="0" collapsed="false">
      <c r="A808" s="79"/>
      <c r="B808" s="79"/>
      <c r="C808" s="11"/>
      <c r="D808" s="22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S808" s="11"/>
      <c r="T808" s="90"/>
      <c r="U808" s="11"/>
      <c r="V808" s="11"/>
    </row>
    <row r="809" customFormat="false" ht="34.5" hidden="false" customHeight="true" outlineLevel="0" collapsed="false">
      <c r="A809" s="79"/>
      <c r="B809" s="79"/>
      <c r="C809" s="11"/>
      <c r="D809" s="22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S809" s="11"/>
      <c r="T809" s="90"/>
      <c r="U809" s="11"/>
      <c r="V809" s="11"/>
    </row>
    <row r="810" customFormat="false" ht="34.5" hidden="false" customHeight="true" outlineLevel="0" collapsed="false">
      <c r="A810" s="79"/>
      <c r="B810" s="79"/>
      <c r="C810" s="11"/>
      <c r="D810" s="22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S810" s="11"/>
      <c r="T810" s="90"/>
      <c r="U810" s="11"/>
      <c r="V810" s="11"/>
    </row>
    <row r="811" customFormat="false" ht="34.5" hidden="false" customHeight="true" outlineLevel="0" collapsed="false">
      <c r="A811" s="79"/>
      <c r="B811" s="79"/>
      <c r="C811" s="11"/>
      <c r="D811" s="22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S811" s="11"/>
      <c r="T811" s="90"/>
      <c r="U811" s="11"/>
      <c r="V811" s="11"/>
    </row>
    <row r="812" customFormat="false" ht="34.5" hidden="false" customHeight="true" outlineLevel="0" collapsed="false">
      <c r="A812" s="79"/>
      <c r="B812" s="79"/>
      <c r="C812" s="11"/>
      <c r="D812" s="22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S812" s="11"/>
      <c r="T812" s="90"/>
      <c r="U812" s="11"/>
      <c r="V812" s="11"/>
    </row>
    <row r="813" customFormat="false" ht="34.5" hidden="false" customHeight="true" outlineLevel="0" collapsed="false">
      <c r="A813" s="79"/>
      <c r="B813" s="79"/>
      <c r="C813" s="11"/>
      <c r="D813" s="22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S813" s="11"/>
      <c r="T813" s="90"/>
      <c r="U813" s="11"/>
      <c r="V813" s="11"/>
    </row>
    <row r="814" customFormat="false" ht="34.5" hidden="false" customHeight="true" outlineLevel="0" collapsed="false">
      <c r="A814" s="79"/>
      <c r="B814" s="79"/>
      <c r="C814" s="11"/>
      <c r="D814" s="22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S814" s="11"/>
      <c r="T814" s="90"/>
      <c r="U814" s="11"/>
      <c r="V814" s="11"/>
    </row>
    <row r="815" customFormat="false" ht="34.5" hidden="false" customHeight="true" outlineLevel="0" collapsed="false">
      <c r="A815" s="79"/>
      <c r="B815" s="79"/>
      <c r="C815" s="11"/>
      <c r="D815" s="22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S815" s="11"/>
      <c r="T815" s="90"/>
      <c r="U815" s="11"/>
      <c r="V815" s="11"/>
    </row>
    <row r="816" customFormat="false" ht="34.5" hidden="false" customHeight="true" outlineLevel="0" collapsed="false">
      <c r="A816" s="79"/>
      <c r="B816" s="79"/>
      <c r="C816" s="11"/>
      <c r="D816" s="22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S816" s="11"/>
      <c r="T816" s="90"/>
      <c r="U816" s="11"/>
      <c r="V816" s="11"/>
    </row>
    <row r="817" customFormat="false" ht="34.5" hidden="false" customHeight="true" outlineLevel="0" collapsed="false">
      <c r="A817" s="79"/>
      <c r="B817" s="79"/>
      <c r="C817" s="11"/>
      <c r="D817" s="22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S817" s="11"/>
      <c r="T817" s="90"/>
      <c r="U817" s="11"/>
      <c r="V817" s="11"/>
    </row>
    <row r="818" customFormat="false" ht="34.5" hidden="false" customHeight="true" outlineLevel="0" collapsed="false">
      <c r="A818" s="79"/>
      <c r="B818" s="79"/>
      <c r="C818" s="11"/>
      <c r="D818" s="22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S818" s="11"/>
      <c r="T818" s="90"/>
      <c r="U818" s="11"/>
      <c r="V818" s="11"/>
    </row>
    <row r="819" customFormat="false" ht="34.5" hidden="false" customHeight="true" outlineLevel="0" collapsed="false">
      <c r="A819" s="79"/>
      <c r="B819" s="79"/>
      <c r="C819" s="11"/>
      <c r="D819" s="22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S819" s="11"/>
      <c r="T819" s="90"/>
      <c r="U819" s="11"/>
      <c r="V819" s="11"/>
    </row>
    <row r="820" customFormat="false" ht="34.5" hidden="false" customHeight="true" outlineLevel="0" collapsed="false">
      <c r="A820" s="79"/>
      <c r="B820" s="79"/>
      <c r="C820" s="11"/>
      <c r="D820" s="22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S820" s="11"/>
      <c r="T820" s="90"/>
      <c r="U820" s="11"/>
      <c r="V820" s="11"/>
    </row>
    <row r="821" customFormat="false" ht="34.5" hidden="false" customHeight="true" outlineLevel="0" collapsed="false">
      <c r="A821" s="79"/>
      <c r="B821" s="79"/>
      <c r="C821" s="11"/>
      <c r="D821" s="22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S821" s="11"/>
      <c r="T821" s="90"/>
      <c r="U821" s="11"/>
      <c r="V821" s="11"/>
    </row>
    <row r="822" customFormat="false" ht="34.5" hidden="false" customHeight="true" outlineLevel="0" collapsed="false">
      <c r="A822" s="79"/>
      <c r="B822" s="79"/>
      <c r="C822" s="11"/>
      <c r="D822" s="22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S822" s="11"/>
      <c r="T822" s="90"/>
      <c r="U822" s="11"/>
      <c r="V822" s="11"/>
    </row>
    <row r="823" customFormat="false" ht="34.5" hidden="false" customHeight="true" outlineLevel="0" collapsed="false">
      <c r="A823" s="79"/>
      <c r="B823" s="79"/>
      <c r="C823" s="11"/>
      <c r="D823" s="22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S823" s="11"/>
      <c r="T823" s="90"/>
      <c r="U823" s="11"/>
      <c r="V823" s="11"/>
    </row>
    <row r="824" customFormat="false" ht="34.5" hidden="false" customHeight="true" outlineLevel="0" collapsed="false">
      <c r="A824" s="79"/>
      <c r="B824" s="79"/>
      <c r="C824" s="11"/>
      <c r="D824" s="22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S824" s="11"/>
      <c r="T824" s="90"/>
      <c r="U824" s="11"/>
      <c r="V824" s="11"/>
    </row>
    <row r="825" customFormat="false" ht="34.5" hidden="false" customHeight="true" outlineLevel="0" collapsed="false">
      <c r="A825" s="79"/>
      <c r="B825" s="79"/>
      <c r="C825" s="11"/>
      <c r="D825" s="22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S825" s="11"/>
      <c r="T825" s="90"/>
      <c r="U825" s="11"/>
      <c r="V825" s="11"/>
    </row>
    <row r="826" customFormat="false" ht="34.5" hidden="false" customHeight="true" outlineLevel="0" collapsed="false">
      <c r="A826" s="79"/>
      <c r="B826" s="79"/>
      <c r="C826" s="11"/>
      <c r="D826" s="22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S826" s="11"/>
      <c r="T826" s="90"/>
      <c r="U826" s="11"/>
      <c r="V826" s="11"/>
    </row>
    <row r="827" customFormat="false" ht="34.5" hidden="false" customHeight="true" outlineLevel="0" collapsed="false">
      <c r="A827" s="79"/>
      <c r="B827" s="79"/>
      <c r="C827" s="11"/>
      <c r="D827" s="22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S827" s="11"/>
      <c r="T827" s="90"/>
      <c r="U827" s="11"/>
      <c r="V827" s="11"/>
    </row>
    <row r="828" customFormat="false" ht="34.5" hidden="false" customHeight="true" outlineLevel="0" collapsed="false">
      <c r="A828" s="79"/>
      <c r="B828" s="79"/>
      <c r="C828" s="11"/>
      <c r="D828" s="22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S828" s="11"/>
      <c r="T828" s="90"/>
      <c r="U828" s="11"/>
      <c r="V828" s="11"/>
    </row>
    <row r="829" customFormat="false" ht="34.5" hidden="false" customHeight="true" outlineLevel="0" collapsed="false">
      <c r="A829" s="79"/>
      <c r="B829" s="79"/>
      <c r="C829" s="11"/>
      <c r="D829" s="22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S829" s="11"/>
      <c r="T829" s="90"/>
      <c r="U829" s="11"/>
      <c r="V829" s="11"/>
    </row>
    <row r="830" customFormat="false" ht="34.5" hidden="false" customHeight="true" outlineLevel="0" collapsed="false">
      <c r="A830" s="79"/>
      <c r="B830" s="79"/>
      <c r="C830" s="11"/>
      <c r="D830" s="22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S830" s="11"/>
      <c r="T830" s="90"/>
      <c r="U830" s="11"/>
      <c r="V830" s="11"/>
    </row>
    <row r="831" customFormat="false" ht="34.5" hidden="false" customHeight="true" outlineLevel="0" collapsed="false">
      <c r="A831" s="79"/>
      <c r="B831" s="79"/>
      <c r="C831" s="11"/>
      <c r="D831" s="22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S831" s="11"/>
      <c r="T831" s="90"/>
      <c r="U831" s="11"/>
      <c r="V831" s="11"/>
    </row>
    <row r="832" customFormat="false" ht="34.5" hidden="false" customHeight="true" outlineLevel="0" collapsed="false">
      <c r="A832" s="79"/>
      <c r="B832" s="79"/>
      <c r="C832" s="11"/>
      <c r="D832" s="22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S832" s="11"/>
      <c r="T832" s="90"/>
      <c r="U832" s="11"/>
      <c r="V832" s="11"/>
    </row>
    <row r="833" customFormat="false" ht="34.5" hidden="false" customHeight="true" outlineLevel="0" collapsed="false">
      <c r="A833" s="79"/>
      <c r="B833" s="79"/>
      <c r="C833" s="11"/>
      <c r="D833" s="22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S833" s="11"/>
      <c r="T833" s="90"/>
      <c r="U833" s="11"/>
      <c r="V833" s="11"/>
    </row>
    <row r="834" customFormat="false" ht="34.5" hidden="false" customHeight="true" outlineLevel="0" collapsed="false">
      <c r="A834" s="79"/>
      <c r="B834" s="79"/>
      <c r="C834" s="11"/>
      <c r="D834" s="22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S834" s="11"/>
      <c r="T834" s="90"/>
      <c r="U834" s="11"/>
      <c r="V834" s="11"/>
    </row>
    <row r="835" customFormat="false" ht="34.5" hidden="false" customHeight="true" outlineLevel="0" collapsed="false">
      <c r="A835" s="79"/>
      <c r="B835" s="79"/>
      <c r="C835" s="11"/>
      <c r="D835" s="22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S835" s="11"/>
      <c r="T835" s="90"/>
      <c r="U835" s="11"/>
      <c r="V835" s="11"/>
    </row>
    <row r="836" customFormat="false" ht="34.5" hidden="false" customHeight="true" outlineLevel="0" collapsed="false">
      <c r="A836" s="79"/>
      <c r="B836" s="79"/>
      <c r="C836" s="11"/>
      <c r="D836" s="22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S836" s="11"/>
      <c r="T836" s="90"/>
      <c r="U836" s="11"/>
      <c r="V836" s="11"/>
    </row>
    <row r="837" customFormat="false" ht="34.5" hidden="false" customHeight="true" outlineLevel="0" collapsed="false">
      <c r="A837" s="79"/>
      <c r="B837" s="79"/>
      <c r="C837" s="11"/>
      <c r="D837" s="22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S837" s="11"/>
      <c r="T837" s="90"/>
      <c r="U837" s="11"/>
      <c r="V837" s="11"/>
    </row>
    <row r="838" customFormat="false" ht="34.5" hidden="false" customHeight="true" outlineLevel="0" collapsed="false">
      <c r="A838" s="79"/>
      <c r="B838" s="79"/>
      <c r="C838" s="11"/>
      <c r="D838" s="22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S838" s="11"/>
      <c r="T838" s="90"/>
      <c r="U838" s="11"/>
      <c r="V838" s="11"/>
    </row>
    <row r="839" customFormat="false" ht="34.5" hidden="false" customHeight="true" outlineLevel="0" collapsed="false">
      <c r="A839" s="79"/>
      <c r="B839" s="79"/>
      <c r="C839" s="11"/>
      <c r="D839" s="22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S839" s="11"/>
      <c r="T839" s="90"/>
      <c r="U839" s="11"/>
      <c r="V839" s="11"/>
    </row>
    <row r="840" customFormat="false" ht="34.5" hidden="false" customHeight="true" outlineLevel="0" collapsed="false">
      <c r="A840" s="79"/>
      <c r="B840" s="79"/>
      <c r="C840" s="11"/>
      <c r="D840" s="22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S840" s="11"/>
      <c r="T840" s="90"/>
      <c r="U840" s="11"/>
      <c r="V840" s="11"/>
    </row>
    <row r="841" customFormat="false" ht="34.5" hidden="false" customHeight="true" outlineLevel="0" collapsed="false">
      <c r="A841" s="79"/>
      <c r="B841" s="79"/>
      <c r="C841" s="11"/>
      <c r="D841" s="22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S841" s="11"/>
      <c r="T841" s="90"/>
      <c r="U841" s="11"/>
      <c r="V841" s="11"/>
    </row>
    <row r="842" customFormat="false" ht="34.5" hidden="false" customHeight="true" outlineLevel="0" collapsed="false">
      <c r="A842" s="79"/>
      <c r="B842" s="79"/>
      <c r="C842" s="11"/>
      <c r="D842" s="22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S842" s="11"/>
      <c r="T842" s="90"/>
      <c r="U842" s="11"/>
      <c r="V842" s="11"/>
    </row>
    <row r="843" customFormat="false" ht="34.5" hidden="false" customHeight="true" outlineLevel="0" collapsed="false">
      <c r="A843" s="79"/>
      <c r="B843" s="79"/>
      <c r="C843" s="11"/>
      <c r="D843" s="22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S843" s="11"/>
      <c r="T843" s="90"/>
      <c r="U843" s="11"/>
      <c r="V843" s="11"/>
    </row>
    <row r="844" customFormat="false" ht="34.5" hidden="false" customHeight="true" outlineLevel="0" collapsed="false">
      <c r="A844" s="79"/>
      <c r="B844" s="79"/>
      <c r="C844" s="11"/>
      <c r="D844" s="22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S844" s="11"/>
      <c r="T844" s="90"/>
      <c r="U844" s="11"/>
      <c r="V844" s="11"/>
    </row>
    <row r="845" customFormat="false" ht="34.5" hidden="false" customHeight="true" outlineLevel="0" collapsed="false">
      <c r="A845" s="79"/>
      <c r="B845" s="79"/>
      <c r="C845" s="11"/>
      <c r="D845" s="22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S845" s="11"/>
      <c r="T845" s="90"/>
      <c r="U845" s="11"/>
      <c r="V845" s="11"/>
    </row>
    <row r="846" customFormat="false" ht="34.5" hidden="false" customHeight="true" outlineLevel="0" collapsed="false">
      <c r="A846" s="79"/>
      <c r="B846" s="79"/>
      <c r="C846" s="11"/>
      <c r="D846" s="22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S846" s="11"/>
      <c r="T846" s="90"/>
      <c r="U846" s="11"/>
      <c r="V846" s="11"/>
    </row>
    <row r="847" customFormat="false" ht="34.5" hidden="false" customHeight="true" outlineLevel="0" collapsed="false">
      <c r="A847" s="79"/>
      <c r="B847" s="79"/>
      <c r="C847" s="11"/>
      <c r="D847" s="22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S847" s="11"/>
      <c r="T847" s="90"/>
      <c r="U847" s="11"/>
      <c r="V847" s="11"/>
    </row>
    <row r="848" customFormat="false" ht="34.5" hidden="false" customHeight="true" outlineLevel="0" collapsed="false">
      <c r="A848" s="79"/>
      <c r="B848" s="79"/>
      <c r="C848" s="11"/>
      <c r="D848" s="22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S848" s="11"/>
      <c r="T848" s="90"/>
      <c r="U848" s="11"/>
      <c r="V848" s="11"/>
    </row>
    <row r="849" customFormat="false" ht="34.5" hidden="false" customHeight="true" outlineLevel="0" collapsed="false">
      <c r="A849" s="79"/>
      <c r="B849" s="79"/>
      <c r="C849" s="11"/>
      <c r="D849" s="22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S849" s="11"/>
      <c r="T849" s="90"/>
      <c r="U849" s="11"/>
      <c r="V849" s="11"/>
    </row>
    <row r="850" customFormat="false" ht="34.5" hidden="false" customHeight="true" outlineLevel="0" collapsed="false">
      <c r="A850" s="79"/>
      <c r="B850" s="79"/>
      <c r="C850" s="11"/>
      <c r="D850" s="22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S850" s="11"/>
      <c r="T850" s="90"/>
      <c r="U850" s="11"/>
      <c r="V850" s="11"/>
    </row>
    <row r="851" customFormat="false" ht="34.5" hidden="false" customHeight="true" outlineLevel="0" collapsed="false">
      <c r="A851" s="79"/>
      <c r="B851" s="79"/>
      <c r="C851" s="11"/>
      <c r="D851" s="22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S851" s="11"/>
      <c r="T851" s="90"/>
      <c r="U851" s="11"/>
      <c r="V851" s="11"/>
    </row>
    <row r="852" customFormat="false" ht="34.5" hidden="false" customHeight="true" outlineLevel="0" collapsed="false">
      <c r="A852" s="79"/>
      <c r="B852" s="79"/>
      <c r="C852" s="11"/>
      <c r="D852" s="22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S852" s="11"/>
      <c r="T852" s="90"/>
      <c r="U852" s="11"/>
      <c r="V852" s="11"/>
    </row>
    <row r="853" customFormat="false" ht="34.5" hidden="false" customHeight="true" outlineLevel="0" collapsed="false">
      <c r="A853" s="79"/>
      <c r="B853" s="79"/>
      <c r="C853" s="11"/>
      <c r="D853" s="22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S853" s="11"/>
      <c r="T853" s="90"/>
      <c r="U853" s="11"/>
      <c r="V853" s="11"/>
    </row>
    <row r="854" customFormat="false" ht="34.5" hidden="false" customHeight="true" outlineLevel="0" collapsed="false">
      <c r="A854" s="79"/>
      <c r="B854" s="79"/>
      <c r="C854" s="11"/>
      <c r="D854" s="22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S854" s="11"/>
      <c r="T854" s="90"/>
      <c r="U854" s="11"/>
      <c r="V854" s="11"/>
    </row>
    <row r="855" customFormat="false" ht="34.5" hidden="false" customHeight="true" outlineLevel="0" collapsed="false">
      <c r="A855" s="79"/>
      <c r="B855" s="79"/>
      <c r="C855" s="11"/>
      <c r="D855" s="22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S855" s="11"/>
      <c r="T855" s="90"/>
      <c r="U855" s="11"/>
      <c r="V855" s="11"/>
    </row>
    <row r="856" customFormat="false" ht="34.5" hidden="false" customHeight="true" outlineLevel="0" collapsed="false">
      <c r="A856" s="79"/>
      <c r="B856" s="79"/>
      <c r="C856" s="11"/>
      <c r="D856" s="22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S856" s="11"/>
      <c r="T856" s="90"/>
      <c r="U856" s="11"/>
      <c r="V856" s="11"/>
    </row>
    <row r="857" customFormat="false" ht="34.5" hidden="false" customHeight="true" outlineLevel="0" collapsed="false">
      <c r="A857" s="79"/>
      <c r="B857" s="79"/>
      <c r="C857" s="11"/>
      <c r="D857" s="22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S857" s="11"/>
      <c r="T857" s="90"/>
      <c r="U857" s="11"/>
      <c r="V857" s="11"/>
    </row>
    <row r="858" customFormat="false" ht="34.5" hidden="false" customHeight="true" outlineLevel="0" collapsed="false">
      <c r="A858" s="79"/>
      <c r="B858" s="79"/>
      <c r="C858" s="11"/>
      <c r="D858" s="22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S858" s="11"/>
      <c r="T858" s="90"/>
      <c r="U858" s="11"/>
      <c r="V858" s="11"/>
    </row>
    <row r="859" customFormat="false" ht="34.5" hidden="false" customHeight="true" outlineLevel="0" collapsed="false">
      <c r="A859" s="79"/>
      <c r="B859" s="79"/>
      <c r="C859" s="11"/>
      <c r="D859" s="22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S859" s="11"/>
      <c r="T859" s="90"/>
      <c r="U859" s="11"/>
      <c r="V859" s="11"/>
    </row>
    <row r="860" customFormat="false" ht="34.5" hidden="false" customHeight="true" outlineLevel="0" collapsed="false">
      <c r="A860" s="79"/>
      <c r="B860" s="79"/>
      <c r="C860" s="11"/>
      <c r="D860" s="22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S860" s="11"/>
      <c r="T860" s="90"/>
      <c r="U860" s="11"/>
      <c r="V860" s="11"/>
    </row>
    <row r="861" customFormat="false" ht="34.5" hidden="false" customHeight="true" outlineLevel="0" collapsed="false">
      <c r="A861" s="79"/>
      <c r="B861" s="79"/>
      <c r="C861" s="11"/>
      <c r="D861" s="22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S861" s="11"/>
      <c r="T861" s="90"/>
      <c r="U861" s="11"/>
      <c r="V861" s="11"/>
    </row>
    <row r="862" customFormat="false" ht="34.5" hidden="false" customHeight="true" outlineLevel="0" collapsed="false">
      <c r="A862" s="79"/>
      <c r="B862" s="79"/>
      <c r="C862" s="11"/>
      <c r="D862" s="22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S862" s="11"/>
      <c r="T862" s="90"/>
      <c r="U862" s="11"/>
      <c r="V862" s="11"/>
    </row>
    <row r="863" customFormat="false" ht="34.5" hidden="false" customHeight="true" outlineLevel="0" collapsed="false">
      <c r="A863" s="79"/>
      <c r="B863" s="79"/>
      <c r="C863" s="11"/>
      <c r="D863" s="22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S863" s="11"/>
      <c r="T863" s="90"/>
      <c r="U863" s="11"/>
      <c r="V863" s="11"/>
    </row>
    <row r="864" customFormat="false" ht="34.5" hidden="false" customHeight="true" outlineLevel="0" collapsed="false">
      <c r="A864" s="79"/>
      <c r="B864" s="79"/>
      <c r="C864" s="11"/>
      <c r="D864" s="22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S864" s="11"/>
      <c r="T864" s="90"/>
      <c r="U864" s="11"/>
      <c r="V864" s="11"/>
    </row>
    <row r="865" customFormat="false" ht="34.5" hidden="false" customHeight="true" outlineLevel="0" collapsed="false">
      <c r="A865" s="79"/>
      <c r="B865" s="79"/>
      <c r="C865" s="11"/>
      <c r="D865" s="22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S865" s="11"/>
      <c r="T865" s="90"/>
      <c r="U865" s="11"/>
      <c r="V865" s="11"/>
    </row>
    <row r="866" customFormat="false" ht="34.5" hidden="false" customHeight="true" outlineLevel="0" collapsed="false">
      <c r="A866" s="79"/>
      <c r="B866" s="79"/>
      <c r="C866" s="11"/>
      <c r="D866" s="22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S866" s="11"/>
      <c r="T866" s="90"/>
      <c r="U866" s="11"/>
      <c r="V866" s="11"/>
    </row>
    <row r="867" customFormat="false" ht="34.5" hidden="false" customHeight="true" outlineLevel="0" collapsed="false">
      <c r="A867" s="79"/>
      <c r="B867" s="79"/>
      <c r="C867" s="11"/>
      <c r="D867" s="22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S867" s="11"/>
      <c r="T867" s="90"/>
      <c r="U867" s="11"/>
      <c r="V867" s="11"/>
    </row>
    <row r="868" customFormat="false" ht="34.5" hidden="false" customHeight="true" outlineLevel="0" collapsed="false">
      <c r="A868" s="79"/>
      <c r="B868" s="79"/>
      <c r="C868" s="11"/>
      <c r="D868" s="22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S868" s="11"/>
      <c r="T868" s="90"/>
      <c r="U868" s="11"/>
      <c r="V868" s="11"/>
    </row>
    <row r="869" customFormat="false" ht="34.5" hidden="false" customHeight="true" outlineLevel="0" collapsed="false">
      <c r="A869" s="79"/>
      <c r="B869" s="79"/>
      <c r="C869" s="11"/>
      <c r="D869" s="22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S869" s="11"/>
      <c r="T869" s="90"/>
      <c r="U869" s="11"/>
      <c r="V869" s="11"/>
    </row>
    <row r="870" customFormat="false" ht="34.5" hidden="false" customHeight="true" outlineLevel="0" collapsed="false">
      <c r="A870" s="79"/>
      <c r="B870" s="79"/>
      <c r="C870" s="11"/>
      <c r="D870" s="22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S870" s="11"/>
      <c r="T870" s="90"/>
      <c r="U870" s="11"/>
      <c r="V870" s="11"/>
    </row>
    <row r="871" customFormat="false" ht="34.5" hidden="false" customHeight="true" outlineLevel="0" collapsed="false">
      <c r="A871" s="79"/>
      <c r="B871" s="79"/>
      <c r="C871" s="11"/>
      <c r="D871" s="22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S871" s="11"/>
      <c r="T871" s="90"/>
      <c r="U871" s="11"/>
      <c r="V871" s="11"/>
    </row>
    <row r="872" customFormat="false" ht="34.5" hidden="false" customHeight="true" outlineLevel="0" collapsed="false">
      <c r="A872" s="79"/>
      <c r="B872" s="79"/>
      <c r="C872" s="11"/>
      <c r="D872" s="22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S872" s="11"/>
      <c r="T872" s="90"/>
      <c r="U872" s="11"/>
      <c r="V872" s="11"/>
    </row>
    <row r="873" customFormat="false" ht="34.5" hidden="false" customHeight="true" outlineLevel="0" collapsed="false">
      <c r="A873" s="79"/>
      <c r="B873" s="79"/>
      <c r="C873" s="11"/>
      <c r="D873" s="22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S873" s="11"/>
      <c r="T873" s="90"/>
      <c r="U873" s="11"/>
      <c r="V873" s="11"/>
    </row>
    <row r="874" customFormat="false" ht="34.5" hidden="false" customHeight="true" outlineLevel="0" collapsed="false">
      <c r="A874" s="79"/>
      <c r="B874" s="79"/>
      <c r="C874" s="11"/>
      <c r="D874" s="22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S874" s="11"/>
      <c r="T874" s="90"/>
      <c r="U874" s="11"/>
      <c r="V874" s="11"/>
    </row>
    <row r="875" customFormat="false" ht="34.5" hidden="false" customHeight="true" outlineLevel="0" collapsed="false">
      <c r="A875" s="79"/>
      <c r="B875" s="79"/>
      <c r="C875" s="11"/>
      <c r="D875" s="22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S875" s="11"/>
      <c r="T875" s="90"/>
      <c r="U875" s="11"/>
      <c r="V875" s="11"/>
    </row>
    <row r="876" customFormat="false" ht="34.5" hidden="false" customHeight="true" outlineLevel="0" collapsed="false">
      <c r="A876" s="79"/>
      <c r="B876" s="79"/>
      <c r="C876" s="11"/>
      <c r="D876" s="22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S876" s="11"/>
      <c r="T876" s="90"/>
      <c r="U876" s="11"/>
      <c r="V876" s="11"/>
    </row>
    <row r="877" customFormat="false" ht="34.5" hidden="false" customHeight="true" outlineLevel="0" collapsed="false">
      <c r="A877" s="79"/>
      <c r="B877" s="79"/>
      <c r="C877" s="11"/>
      <c r="D877" s="22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S877" s="11"/>
      <c r="T877" s="90"/>
      <c r="U877" s="11"/>
      <c r="V877" s="11"/>
    </row>
    <row r="878" customFormat="false" ht="34.5" hidden="false" customHeight="true" outlineLevel="0" collapsed="false">
      <c r="A878" s="79"/>
      <c r="B878" s="79"/>
      <c r="C878" s="11"/>
      <c r="D878" s="22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S878" s="11"/>
      <c r="T878" s="90"/>
      <c r="U878" s="11"/>
      <c r="V878" s="11"/>
    </row>
    <row r="879" customFormat="false" ht="34.5" hidden="false" customHeight="true" outlineLevel="0" collapsed="false">
      <c r="A879" s="79"/>
      <c r="B879" s="79"/>
      <c r="C879" s="11"/>
      <c r="D879" s="22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S879" s="11"/>
      <c r="T879" s="90"/>
      <c r="U879" s="11"/>
      <c r="V879" s="11"/>
    </row>
    <row r="880" customFormat="false" ht="34.5" hidden="false" customHeight="true" outlineLevel="0" collapsed="false">
      <c r="A880" s="79"/>
      <c r="B880" s="79"/>
      <c r="C880" s="11"/>
      <c r="D880" s="22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S880" s="11"/>
      <c r="T880" s="90"/>
      <c r="U880" s="11"/>
      <c r="V880" s="11"/>
    </row>
    <row r="881" customFormat="false" ht="34.5" hidden="false" customHeight="true" outlineLevel="0" collapsed="false">
      <c r="A881" s="79"/>
      <c r="B881" s="79"/>
      <c r="C881" s="11"/>
      <c r="D881" s="22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S881" s="11"/>
      <c r="T881" s="90"/>
      <c r="U881" s="11"/>
      <c r="V881" s="11"/>
    </row>
    <row r="882" customFormat="false" ht="34.5" hidden="false" customHeight="true" outlineLevel="0" collapsed="false">
      <c r="A882" s="79"/>
      <c r="B882" s="79"/>
      <c r="C882" s="11"/>
      <c r="D882" s="22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S882" s="11"/>
      <c r="T882" s="90"/>
      <c r="U882" s="11"/>
      <c r="V882" s="11"/>
    </row>
    <row r="883" customFormat="false" ht="34.5" hidden="false" customHeight="true" outlineLevel="0" collapsed="false">
      <c r="A883" s="79"/>
      <c r="B883" s="79"/>
      <c r="C883" s="11"/>
      <c r="D883" s="22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S883" s="11"/>
      <c r="T883" s="90"/>
      <c r="U883" s="11"/>
      <c r="V883" s="11"/>
    </row>
    <row r="884" customFormat="false" ht="34.5" hidden="false" customHeight="true" outlineLevel="0" collapsed="false">
      <c r="A884" s="79"/>
      <c r="B884" s="79"/>
      <c r="C884" s="11"/>
      <c r="D884" s="22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S884" s="11"/>
      <c r="T884" s="90"/>
      <c r="U884" s="11"/>
      <c r="V884" s="11"/>
    </row>
    <row r="885" customFormat="false" ht="34.5" hidden="false" customHeight="true" outlineLevel="0" collapsed="false">
      <c r="A885" s="79"/>
      <c r="B885" s="79"/>
      <c r="C885" s="11"/>
      <c r="D885" s="22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S885" s="11"/>
      <c r="T885" s="90"/>
      <c r="U885" s="11"/>
      <c r="V885" s="11"/>
    </row>
    <row r="886" customFormat="false" ht="34.5" hidden="false" customHeight="true" outlineLevel="0" collapsed="false">
      <c r="A886" s="79"/>
      <c r="B886" s="79"/>
      <c r="C886" s="11"/>
      <c r="D886" s="22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S886" s="11"/>
      <c r="T886" s="90"/>
      <c r="U886" s="11"/>
      <c r="V886" s="11"/>
    </row>
    <row r="887" customFormat="false" ht="34.5" hidden="false" customHeight="true" outlineLevel="0" collapsed="false">
      <c r="A887" s="79"/>
      <c r="B887" s="79"/>
      <c r="C887" s="11"/>
      <c r="D887" s="22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S887" s="11"/>
      <c r="T887" s="90"/>
      <c r="U887" s="11"/>
      <c r="V887" s="11"/>
    </row>
    <row r="888" customFormat="false" ht="34.5" hidden="false" customHeight="true" outlineLevel="0" collapsed="false">
      <c r="A888" s="79"/>
      <c r="B888" s="79"/>
      <c r="C888" s="11"/>
      <c r="D888" s="22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S888" s="11"/>
      <c r="T888" s="90"/>
      <c r="U888" s="11"/>
      <c r="V888" s="11"/>
    </row>
    <row r="889" customFormat="false" ht="34.5" hidden="false" customHeight="true" outlineLevel="0" collapsed="false">
      <c r="A889" s="79"/>
      <c r="B889" s="79"/>
      <c r="C889" s="11"/>
      <c r="D889" s="22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S889" s="11"/>
      <c r="T889" s="90"/>
      <c r="U889" s="11"/>
      <c r="V889" s="11"/>
    </row>
    <row r="890" customFormat="false" ht="34.5" hidden="false" customHeight="true" outlineLevel="0" collapsed="false">
      <c r="A890" s="79"/>
      <c r="B890" s="79"/>
      <c r="C890" s="11"/>
      <c r="D890" s="22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S890" s="11"/>
      <c r="T890" s="90"/>
      <c r="U890" s="11"/>
      <c r="V890" s="11"/>
    </row>
    <row r="891" customFormat="false" ht="34.5" hidden="false" customHeight="true" outlineLevel="0" collapsed="false">
      <c r="A891" s="79"/>
      <c r="B891" s="79"/>
      <c r="C891" s="11"/>
      <c r="D891" s="22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S891" s="11"/>
      <c r="T891" s="90"/>
      <c r="U891" s="11"/>
      <c r="V891" s="11"/>
    </row>
    <row r="892" customFormat="false" ht="34.5" hidden="false" customHeight="true" outlineLevel="0" collapsed="false">
      <c r="A892" s="79"/>
      <c r="B892" s="79"/>
      <c r="C892" s="11"/>
      <c r="D892" s="22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S892" s="11"/>
      <c r="T892" s="90"/>
      <c r="U892" s="11"/>
      <c r="V892" s="11"/>
    </row>
    <row r="893" customFormat="false" ht="34.5" hidden="false" customHeight="true" outlineLevel="0" collapsed="false">
      <c r="A893" s="79"/>
      <c r="B893" s="79"/>
      <c r="C893" s="11"/>
      <c r="D893" s="22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S893" s="11"/>
      <c r="T893" s="90"/>
      <c r="U893" s="11"/>
      <c r="V893" s="11"/>
    </row>
    <row r="894" customFormat="false" ht="34.5" hidden="false" customHeight="true" outlineLevel="0" collapsed="false">
      <c r="A894" s="79"/>
      <c r="B894" s="79"/>
      <c r="C894" s="11"/>
      <c r="D894" s="22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S894" s="11"/>
      <c r="T894" s="90"/>
      <c r="U894" s="11"/>
      <c r="V894" s="11"/>
    </row>
    <row r="895" customFormat="false" ht="34.5" hidden="false" customHeight="true" outlineLevel="0" collapsed="false">
      <c r="A895" s="79"/>
      <c r="B895" s="79"/>
      <c r="C895" s="11"/>
      <c r="D895" s="22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S895" s="11"/>
      <c r="T895" s="90"/>
      <c r="U895" s="11"/>
      <c r="V895" s="11"/>
    </row>
    <row r="896" customFormat="false" ht="34.5" hidden="false" customHeight="true" outlineLevel="0" collapsed="false">
      <c r="A896" s="79"/>
      <c r="B896" s="79"/>
      <c r="C896" s="11"/>
      <c r="D896" s="22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S896" s="11"/>
      <c r="T896" s="90"/>
      <c r="U896" s="11"/>
      <c r="V896" s="11"/>
    </row>
    <row r="897" customFormat="false" ht="34.5" hidden="false" customHeight="true" outlineLevel="0" collapsed="false">
      <c r="A897" s="79"/>
      <c r="B897" s="79"/>
      <c r="C897" s="11"/>
      <c r="D897" s="22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S897" s="11"/>
      <c r="T897" s="90"/>
      <c r="U897" s="11"/>
      <c r="V897" s="11"/>
    </row>
    <row r="898" customFormat="false" ht="34.5" hidden="false" customHeight="true" outlineLevel="0" collapsed="false">
      <c r="A898" s="79"/>
      <c r="B898" s="79"/>
      <c r="C898" s="11"/>
      <c r="D898" s="22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S898" s="11"/>
      <c r="T898" s="90"/>
      <c r="U898" s="11"/>
      <c r="V898" s="11"/>
    </row>
    <row r="899" customFormat="false" ht="34.5" hidden="false" customHeight="true" outlineLevel="0" collapsed="false">
      <c r="A899" s="79"/>
      <c r="B899" s="79"/>
      <c r="C899" s="11"/>
      <c r="D899" s="22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S899" s="11"/>
      <c r="T899" s="90"/>
      <c r="U899" s="11"/>
      <c r="V899" s="11"/>
    </row>
    <row r="900" customFormat="false" ht="34.5" hidden="false" customHeight="true" outlineLevel="0" collapsed="false">
      <c r="A900" s="79"/>
      <c r="B900" s="79"/>
      <c r="C900" s="11"/>
      <c r="D900" s="22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S900" s="11"/>
      <c r="T900" s="90"/>
      <c r="U900" s="11"/>
      <c r="V900" s="11"/>
    </row>
    <row r="901" customFormat="false" ht="34.5" hidden="false" customHeight="true" outlineLevel="0" collapsed="false">
      <c r="A901" s="79"/>
      <c r="B901" s="79"/>
      <c r="C901" s="11"/>
      <c r="D901" s="22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S901" s="11"/>
      <c r="T901" s="90"/>
      <c r="U901" s="11"/>
      <c r="V901" s="11"/>
    </row>
    <row r="902" customFormat="false" ht="34.5" hidden="false" customHeight="true" outlineLevel="0" collapsed="false">
      <c r="A902" s="79"/>
      <c r="B902" s="79"/>
      <c r="C902" s="11"/>
      <c r="D902" s="22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S902" s="11"/>
      <c r="T902" s="90"/>
      <c r="U902" s="11"/>
      <c r="V902" s="11"/>
    </row>
    <row r="903" customFormat="false" ht="34.5" hidden="false" customHeight="true" outlineLevel="0" collapsed="false">
      <c r="A903" s="79"/>
      <c r="B903" s="79"/>
      <c r="C903" s="11"/>
      <c r="D903" s="22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S903" s="11"/>
      <c r="T903" s="90"/>
      <c r="U903" s="11"/>
      <c r="V903" s="11"/>
    </row>
    <row r="904" customFormat="false" ht="34.5" hidden="false" customHeight="true" outlineLevel="0" collapsed="false">
      <c r="A904" s="79"/>
      <c r="B904" s="79"/>
      <c r="C904" s="11"/>
      <c r="D904" s="22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S904" s="11"/>
      <c r="T904" s="90"/>
      <c r="U904" s="11"/>
      <c r="V904" s="11"/>
    </row>
    <row r="905" customFormat="false" ht="34.5" hidden="false" customHeight="true" outlineLevel="0" collapsed="false">
      <c r="A905" s="79"/>
      <c r="B905" s="79"/>
      <c r="C905" s="11"/>
      <c r="D905" s="22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S905" s="11"/>
      <c r="T905" s="90"/>
      <c r="U905" s="11"/>
      <c r="V905" s="11"/>
    </row>
    <row r="906" customFormat="false" ht="34.5" hidden="false" customHeight="true" outlineLevel="0" collapsed="false">
      <c r="A906" s="79"/>
      <c r="B906" s="79"/>
      <c r="C906" s="11"/>
      <c r="D906" s="22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S906" s="11"/>
      <c r="T906" s="90"/>
      <c r="U906" s="11"/>
      <c r="V906" s="11"/>
    </row>
    <row r="907" customFormat="false" ht="34.5" hidden="false" customHeight="true" outlineLevel="0" collapsed="false">
      <c r="A907" s="79"/>
      <c r="B907" s="79"/>
      <c r="C907" s="11"/>
      <c r="D907" s="22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S907" s="11"/>
      <c r="T907" s="90"/>
      <c r="U907" s="11"/>
      <c r="V907" s="11"/>
    </row>
    <row r="908" customFormat="false" ht="34.5" hidden="false" customHeight="true" outlineLevel="0" collapsed="false">
      <c r="A908" s="79"/>
      <c r="B908" s="79"/>
      <c r="C908" s="11"/>
      <c r="D908" s="22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S908" s="11"/>
      <c r="T908" s="90"/>
      <c r="U908" s="11"/>
      <c r="V908" s="11"/>
    </row>
    <row r="909" customFormat="false" ht="34.5" hidden="false" customHeight="true" outlineLevel="0" collapsed="false">
      <c r="A909" s="79"/>
      <c r="B909" s="79"/>
      <c r="C909" s="11"/>
      <c r="D909" s="22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S909" s="11"/>
      <c r="T909" s="90"/>
      <c r="U909" s="11"/>
      <c r="V909" s="11"/>
    </row>
    <row r="910" customFormat="false" ht="34.5" hidden="false" customHeight="true" outlineLevel="0" collapsed="false">
      <c r="A910" s="79"/>
      <c r="B910" s="79"/>
      <c r="C910" s="11"/>
      <c r="D910" s="22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S910" s="11"/>
      <c r="T910" s="90"/>
      <c r="U910" s="11"/>
      <c r="V910" s="11"/>
    </row>
    <row r="911" customFormat="false" ht="34.5" hidden="false" customHeight="true" outlineLevel="0" collapsed="false">
      <c r="A911" s="79"/>
      <c r="B911" s="79"/>
      <c r="C911" s="11"/>
      <c r="D911" s="22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S911" s="11"/>
      <c r="T911" s="90"/>
      <c r="U911" s="11"/>
      <c r="V911" s="11"/>
    </row>
    <row r="912" customFormat="false" ht="34.5" hidden="false" customHeight="true" outlineLevel="0" collapsed="false">
      <c r="A912" s="79"/>
      <c r="B912" s="79"/>
      <c r="C912" s="11"/>
      <c r="D912" s="22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S912" s="11"/>
      <c r="T912" s="90"/>
      <c r="U912" s="11"/>
      <c r="V912" s="11"/>
    </row>
    <row r="913" customFormat="false" ht="34.5" hidden="false" customHeight="true" outlineLevel="0" collapsed="false">
      <c r="A913" s="79"/>
      <c r="B913" s="79"/>
      <c r="C913" s="11"/>
      <c r="D913" s="22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S913" s="11"/>
      <c r="T913" s="90"/>
      <c r="U913" s="11"/>
      <c r="V913" s="11"/>
    </row>
    <row r="914" customFormat="false" ht="34.5" hidden="false" customHeight="true" outlineLevel="0" collapsed="false">
      <c r="A914" s="79"/>
      <c r="B914" s="79"/>
      <c r="C914" s="11"/>
      <c r="D914" s="22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S914" s="11"/>
      <c r="T914" s="90"/>
      <c r="U914" s="11"/>
      <c r="V914" s="11"/>
    </row>
    <row r="915" customFormat="false" ht="34.5" hidden="false" customHeight="true" outlineLevel="0" collapsed="false">
      <c r="A915" s="79"/>
      <c r="B915" s="79"/>
      <c r="C915" s="11"/>
      <c r="D915" s="22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S915" s="11"/>
      <c r="T915" s="90"/>
      <c r="U915" s="11"/>
      <c r="V915" s="11"/>
    </row>
    <row r="916" customFormat="false" ht="34.5" hidden="false" customHeight="true" outlineLevel="0" collapsed="false">
      <c r="A916" s="79"/>
      <c r="B916" s="79"/>
      <c r="C916" s="11"/>
      <c r="D916" s="22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S916" s="11"/>
      <c r="T916" s="90"/>
      <c r="U916" s="11"/>
      <c r="V916" s="11"/>
    </row>
    <row r="917" customFormat="false" ht="34.5" hidden="false" customHeight="true" outlineLevel="0" collapsed="false">
      <c r="A917" s="79"/>
      <c r="B917" s="79"/>
      <c r="C917" s="11"/>
      <c r="D917" s="22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S917" s="11"/>
      <c r="T917" s="90"/>
      <c r="U917" s="11"/>
      <c r="V917" s="11"/>
    </row>
    <row r="918" customFormat="false" ht="34.5" hidden="false" customHeight="true" outlineLevel="0" collapsed="false">
      <c r="A918" s="79"/>
      <c r="B918" s="79"/>
      <c r="C918" s="11"/>
      <c r="D918" s="22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S918" s="11"/>
      <c r="T918" s="90"/>
      <c r="U918" s="11"/>
      <c r="V918" s="11"/>
    </row>
    <row r="919" customFormat="false" ht="34.5" hidden="false" customHeight="true" outlineLevel="0" collapsed="false">
      <c r="A919" s="79"/>
      <c r="B919" s="79"/>
      <c r="C919" s="11"/>
      <c r="D919" s="22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S919" s="11"/>
      <c r="T919" s="90"/>
      <c r="U919" s="11"/>
      <c r="V919" s="11"/>
    </row>
    <row r="920" customFormat="false" ht="34.5" hidden="false" customHeight="true" outlineLevel="0" collapsed="false">
      <c r="A920" s="79"/>
      <c r="B920" s="79"/>
      <c r="C920" s="11"/>
      <c r="D920" s="22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S920" s="11"/>
      <c r="T920" s="90"/>
      <c r="U920" s="11"/>
      <c r="V920" s="11"/>
    </row>
    <row r="921" customFormat="false" ht="34.5" hidden="false" customHeight="true" outlineLevel="0" collapsed="false">
      <c r="A921" s="79"/>
      <c r="B921" s="79"/>
      <c r="C921" s="11"/>
      <c r="D921" s="22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S921" s="11"/>
      <c r="T921" s="90"/>
      <c r="U921" s="11"/>
      <c r="V921" s="11"/>
    </row>
    <row r="922" customFormat="false" ht="34.5" hidden="false" customHeight="true" outlineLevel="0" collapsed="false">
      <c r="A922" s="79"/>
      <c r="B922" s="79"/>
      <c r="C922" s="11"/>
      <c r="D922" s="22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S922" s="11"/>
      <c r="T922" s="90"/>
      <c r="U922" s="11"/>
      <c r="V922" s="11"/>
    </row>
    <row r="923" customFormat="false" ht="34.5" hidden="false" customHeight="true" outlineLevel="0" collapsed="false">
      <c r="A923" s="79"/>
      <c r="B923" s="79"/>
      <c r="C923" s="11"/>
      <c r="D923" s="22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S923" s="11"/>
      <c r="T923" s="90"/>
      <c r="U923" s="11"/>
      <c r="V923" s="11"/>
    </row>
    <row r="924" customFormat="false" ht="34.5" hidden="false" customHeight="true" outlineLevel="0" collapsed="false">
      <c r="A924" s="79"/>
      <c r="B924" s="79"/>
      <c r="C924" s="11"/>
      <c r="D924" s="22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S924" s="11"/>
      <c r="T924" s="90"/>
      <c r="U924" s="11"/>
      <c r="V924" s="11"/>
    </row>
    <row r="925" customFormat="false" ht="34.5" hidden="false" customHeight="true" outlineLevel="0" collapsed="false">
      <c r="A925" s="79"/>
      <c r="B925" s="79"/>
      <c r="C925" s="11"/>
      <c r="D925" s="22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S925" s="11"/>
      <c r="T925" s="90"/>
      <c r="U925" s="11"/>
      <c r="V925" s="11"/>
    </row>
    <row r="926" customFormat="false" ht="34.5" hidden="false" customHeight="true" outlineLevel="0" collapsed="false">
      <c r="A926" s="79"/>
      <c r="B926" s="79"/>
      <c r="C926" s="11"/>
      <c r="D926" s="22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S926" s="11"/>
      <c r="T926" s="90"/>
      <c r="U926" s="11"/>
      <c r="V926" s="11"/>
    </row>
    <row r="927" customFormat="false" ht="34.5" hidden="false" customHeight="true" outlineLevel="0" collapsed="false">
      <c r="A927" s="79"/>
      <c r="B927" s="79"/>
      <c r="C927" s="11"/>
      <c r="D927" s="22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S927" s="11"/>
      <c r="T927" s="90"/>
      <c r="U927" s="11"/>
      <c r="V927" s="11"/>
    </row>
    <row r="928" customFormat="false" ht="34.5" hidden="false" customHeight="true" outlineLevel="0" collapsed="false">
      <c r="A928" s="79"/>
      <c r="B928" s="79"/>
      <c r="C928" s="11"/>
      <c r="D928" s="22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S928" s="11"/>
      <c r="T928" s="90"/>
      <c r="U928" s="11"/>
      <c r="V928" s="11"/>
    </row>
    <row r="929" customFormat="false" ht="34.5" hidden="false" customHeight="true" outlineLevel="0" collapsed="false">
      <c r="A929" s="79"/>
      <c r="B929" s="79"/>
      <c r="C929" s="11"/>
      <c r="D929" s="22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S929" s="11"/>
      <c r="T929" s="90"/>
      <c r="U929" s="11"/>
      <c r="V929" s="11"/>
    </row>
    <row r="930" customFormat="false" ht="34.5" hidden="false" customHeight="true" outlineLevel="0" collapsed="false">
      <c r="A930" s="79"/>
      <c r="B930" s="79"/>
      <c r="C930" s="11"/>
      <c r="D930" s="22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S930" s="11"/>
      <c r="T930" s="90"/>
      <c r="U930" s="11"/>
      <c r="V930" s="11"/>
    </row>
    <row r="931" customFormat="false" ht="34.5" hidden="false" customHeight="true" outlineLevel="0" collapsed="false">
      <c r="A931" s="79"/>
      <c r="B931" s="79"/>
      <c r="C931" s="11"/>
      <c r="D931" s="22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S931" s="11"/>
      <c r="T931" s="90"/>
      <c r="U931" s="11"/>
      <c r="V931" s="11"/>
    </row>
    <row r="932" customFormat="false" ht="34.5" hidden="false" customHeight="true" outlineLevel="0" collapsed="false">
      <c r="A932" s="79"/>
      <c r="B932" s="79"/>
      <c r="C932" s="11"/>
      <c r="D932" s="22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S932" s="11"/>
      <c r="T932" s="90"/>
      <c r="U932" s="11"/>
      <c r="V932" s="11"/>
    </row>
    <row r="933" customFormat="false" ht="34.5" hidden="false" customHeight="true" outlineLevel="0" collapsed="false">
      <c r="A933" s="79"/>
      <c r="B933" s="79"/>
      <c r="C933" s="11"/>
      <c r="D933" s="22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S933" s="11"/>
      <c r="T933" s="90"/>
      <c r="U933" s="11"/>
      <c r="V933" s="11"/>
    </row>
    <row r="934" customFormat="false" ht="34.5" hidden="false" customHeight="true" outlineLevel="0" collapsed="false">
      <c r="A934" s="79"/>
      <c r="B934" s="79"/>
      <c r="C934" s="11"/>
      <c r="D934" s="22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S934" s="11"/>
      <c r="T934" s="90"/>
      <c r="U934" s="11"/>
      <c r="V934" s="11"/>
    </row>
    <row r="935" customFormat="false" ht="34.5" hidden="false" customHeight="true" outlineLevel="0" collapsed="false">
      <c r="A935" s="79"/>
      <c r="B935" s="79"/>
      <c r="C935" s="11"/>
      <c r="D935" s="22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S935" s="11"/>
      <c r="T935" s="90"/>
      <c r="U935" s="11"/>
      <c r="V935" s="11"/>
    </row>
    <row r="936" customFormat="false" ht="34.5" hidden="false" customHeight="true" outlineLevel="0" collapsed="false">
      <c r="A936" s="79"/>
      <c r="B936" s="79"/>
      <c r="C936" s="11"/>
      <c r="D936" s="22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S936" s="11"/>
      <c r="T936" s="90"/>
      <c r="U936" s="11"/>
      <c r="V936" s="11"/>
    </row>
    <row r="937" customFormat="false" ht="34.5" hidden="false" customHeight="true" outlineLevel="0" collapsed="false">
      <c r="A937" s="79"/>
      <c r="B937" s="79"/>
      <c r="C937" s="11"/>
      <c r="D937" s="22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S937" s="11"/>
      <c r="T937" s="90"/>
      <c r="U937" s="11"/>
      <c r="V937" s="11"/>
    </row>
    <row r="938" customFormat="false" ht="34.5" hidden="false" customHeight="true" outlineLevel="0" collapsed="false">
      <c r="A938" s="79"/>
      <c r="B938" s="79"/>
      <c r="C938" s="11"/>
      <c r="D938" s="22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S938" s="11"/>
      <c r="T938" s="90"/>
      <c r="U938" s="11"/>
      <c r="V938" s="11"/>
    </row>
    <row r="939" customFormat="false" ht="34.5" hidden="false" customHeight="true" outlineLevel="0" collapsed="false">
      <c r="A939" s="79"/>
      <c r="B939" s="79"/>
      <c r="C939" s="11"/>
      <c r="D939" s="22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S939" s="11"/>
      <c r="T939" s="90"/>
      <c r="U939" s="11"/>
      <c r="V939" s="11"/>
    </row>
    <row r="940" customFormat="false" ht="34.5" hidden="false" customHeight="true" outlineLevel="0" collapsed="false">
      <c r="A940" s="79"/>
      <c r="B940" s="79"/>
      <c r="C940" s="11"/>
      <c r="D940" s="22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S940" s="11"/>
      <c r="T940" s="90"/>
      <c r="U940" s="11"/>
      <c r="V940" s="11"/>
    </row>
    <row r="941" customFormat="false" ht="34.5" hidden="false" customHeight="true" outlineLevel="0" collapsed="false">
      <c r="A941" s="79"/>
      <c r="B941" s="79"/>
      <c r="C941" s="11"/>
      <c r="D941" s="22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S941" s="11"/>
      <c r="T941" s="90"/>
      <c r="U941" s="11"/>
      <c r="V941" s="11"/>
    </row>
    <row r="942" customFormat="false" ht="34.5" hidden="false" customHeight="true" outlineLevel="0" collapsed="false">
      <c r="A942" s="79"/>
      <c r="B942" s="79"/>
      <c r="C942" s="11"/>
      <c r="D942" s="22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S942" s="11"/>
      <c r="T942" s="90"/>
      <c r="U942" s="11"/>
      <c r="V942" s="11"/>
    </row>
    <row r="943" customFormat="false" ht="34.5" hidden="false" customHeight="true" outlineLevel="0" collapsed="false">
      <c r="A943" s="79"/>
      <c r="B943" s="79"/>
      <c r="C943" s="11"/>
      <c r="D943" s="22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S943" s="11"/>
      <c r="T943" s="90"/>
      <c r="U943" s="11"/>
      <c r="V943" s="11"/>
    </row>
    <row r="944" customFormat="false" ht="34.5" hidden="false" customHeight="true" outlineLevel="0" collapsed="false">
      <c r="A944" s="79"/>
      <c r="B944" s="79"/>
      <c r="C944" s="11"/>
      <c r="D944" s="22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S944" s="11"/>
      <c r="T944" s="90"/>
      <c r="U944" s="11"/>
      <c r="V944" s="11"/>
    </row>
    <row r="945" customFormat="false" ht="34.5" hidden="false" customHeight="true" outlineLevel="0" collapsed="false">
      <c r="A945" s="79"/>
      <c r="B945" s="79"/>
      <c r="C945" s="11"/>
      <c r="D945" s="22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S945" s="11"/>
      <c r="T945" s="90"/>
      <c r="U945" s="11"/>
      <c r="V945" s="11"/>
    </row>
    <row r="946" customFormat="false" ht="34.5" hidden="false" customHeight="true" outlineLevel="0" collapsed="false">
      <c r="A946" s="79"/>
      <c r="B946" s="79"/>
      <c r="C946" s="11"/>
      <c r="D946" s="22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S946" s="11"/>
      <c r="T946" s="90"/>
      <c r="U946" s="11"/>
      <c r="V946" s="11"/>
    </row>
    <row r="947" customFormat="false" ht="34.5" hidden="false" customHeight="true" outlineLevel="0" collapsed="false">
      <c r="A947" s="79"/>
      <c r="B947" s="79"/>
      <c r="C947" s="11"/>
      <c r="D947" s="22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S947" s="11"/>
      <c r="T947" s="90"/>
      <c r="U947" s="11"/>
      <c r="V947" s="11"/>
    </row>
    <row r="948" customFormat="false" ht="34.5" hidden="false" customHeight="true" outlineLevel="0" collapsed="false">
      <c r="A948" s="79"/>
      <c r="B948" s="79"/>
      <c r="C948" s="11"/>
      <c r="D948" s="22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S948" s="11"/>
      <c r="T948" s="90"/>
      <c r="U948" s="11"/>
      <c r="V948" s="11"/>
    </row>
    <row r="949" customFormat="false" ht="34.5" hidden="false" customHeight="true" outlineLevel="0" collapsed="false">
      <c r="A949" s="79"/>
      <c r="B949" s="79"/>
      <c r="C949" s="11"/>
      <c r="D949" s="22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S949" s="11"/>
      <c r="T949" s="90"/>
      <c r="U949" s="11"/>
      <c r="V949" s="11"/>
    </row>
    <row r="950" customFormat="false" ht="34.5" hidden="false" customHeight="true" outlineLevel="0" collapsed="false">
      <c r="A950" s="79"/>
      <c r="B950" s="79"/>
      <c r="C950" s="11"/>
      <c r="D950" s="22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S950" s="11"/>
      <c r="T950" s="90"/>
      <c r="U950" s="11"/>
      <c r="V950" s="11"/>
    </row>
    <row r="951" customFormat="false" ht="34.5" hidden="false" customHeight="true" outlineLevel="0" collapsed="false">
      <c r="A951" s="79"/>
      <c r="B951" s="79"/>
      <c r="C951" s="11"/>
      <c r="D951" s="22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S951" s="11"/>
      <c r="T951" s="90"/>
      <c r="U951" s="11"/>
      <c r="V951" s="11"/>
    </row>
    <row r="952" customFormat="false" ht="34.5" hidden="false" customHeight="true" outlineLevel="0" collapsed="false">
      <c r="A952" s="79"/>
      <c r="B952" s="79"/>
      <c r="C952" s="11"/>
      <c r="D952" s="22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S952" s="11"/>
      <c r="T952" s="90"/>
      <c r="U952" s="11"/>
      <c r="V952" s="11"/>
    </row>
    <row r="953" customFormat="false" ht="34.5" hidden="false" customHeight="true" outlineLevel="0" collapsed="false">
      <c r="A953" s="79"/>
      <c r="B953" s="79"/>
      <c r="C953" s="11"/>
      <c r="D953" s="22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S953" s="11"/>
      <c r="T953" s="90"/>
      <c r="U953" s="11"/>
      <c r="V953" s="11"/>
    </row>
    <row r="954" customFormat="false" ht="34.5" hidden="false" customHeight="true" outlineLevel="0" collapsed="false">
      <c r="A954" s="79"/>
      <c r="B954" s="79"/>
      <c r="C954" s="11"/>
      <c r="D954" s="22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S954" s="11"/>
      <c r="T954" s="90"/>
      <c r="U954" s="11"/>
      <c r="V954" s="11"/>
    </row>
    <row r="955" customFormat="false" ht="34.5" hidden="false" customHeight="true" outlineLevel="0" collapsed="false">
      <c r="A955" s="79"/>
      <c r="B955" s="79"/>
      <c r="C955" s="11"/>
      <c r="D955" s="22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S955" s="11"/>
      <c r="T955" s="90"/>
      <c r="U955" s="11"/>
      <c r="V955" s="11"/>
    </row>
    <row r="956" customFormat="false" ht="34.5" hidden="false" customHeight="true" outlineLevel="0" collapsed="false">
      <c r="A956" s="79"/>
      <c r="B956" s="79"/>
      <c r="C956" s="11"/>
      <c r="D956" s="22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S956" s="11"/>
      <c r="T956" s="90"/>
      <c r="U956" s="11"/>
      <c r="V956" s="11"/>
    </row>
    <row r="957" customFormat="false" ht="34.5" hidden="false" customHeight="true" outlineLevel="0" collapsed="false">
      <c r="A957" s="79"/>
      <c r="B957" s="79"/>
      <c r="C957" s="11"/>
      <c r="D957" s="22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S957" s="11"/>
      <c r="T957" s="90"/>
      <c r="U957" s="11"/>
      <c r="V957" s="11"/>
    </row>
    <row r="958" customFormat="false" ht="34.5" hidden="false" customHeight="true" outlineLevel="0" collapsed="false">
      <c r="A958" s="79"/>
      <c r="B958" s="79"/>
      <c r="C958" s="11"/>
      <c r="D958" s="22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S958" s="11"/>
      <c r="T958" s="90"/>
      <c r="U958" s="11"/>
      <c r="V958" s="11"/>
    </row>
    <row r="959" customFormat="false" ht="34.5" hidden="false" customHeight="true" outlineLevel="0" collapsed="false">
      <c r="A959" s="79"/>
      <c r="B959" s="79"/>
      <c r="C959" s="11"/>
      <c r="D959" s="22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S959" s="11"/>
      <c r="T959" s="90"/>
      <c r="U959" s="11"/>
      <c r="V959" s="11"/>
    </row>
    <row r="960" customFormat="false" ht="34.5" hidden="false" customHeight="true" outlineLevel="0" collapsed="false">
      <c r="A960" s="79"/>
      <c r="B960" s="79"/>
      <c r="C960" s="11"/>
      <c r="D960" s="22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S960" s="11"/>
      <c r="T960" s="90"/>
      <c r="U960" s="11"/>
      <c r="V960" s="11"/>
    </row>
    <row r="961" customFormat="false" ht="34.5" hidden="false" customHeight="true" outlineLevel="0" collapsed="false">
      <c r="A961" s="79"/>
      <c r="B961" s="79"/>
      <c r="C961" s="11"/>
      <c r="D961" s="22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S961" s="11"/>
      <c r="T961" s="90"/>
      <c r="U961" s="11"/>
      <c r="V961" s="11"/>
    </row>
    <row r="962" customFormat="false" ht="34.5" hidden="false" customHeight="true" outlineLevel="0" collapsed="false">
      <c r="A962" s="79"/>
      <c r="B962" s="79"/>
      <c r="C962" s="11"/>
      <c r="D962" s="22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S962" s="11"/>
      <c r="T962" s="90"/>
      <c r="U962" s="11"/>
      <c r="V962" s="11"/>
    </row>
    <row r="963" customFormat="false" ht="34.5" hidden="false" customHeight="true" outlineLevel="0" collapsed="false">
      <c r="A963" s="79"/>
      <c r="B963" s="79"/>
      <c r="C963" s="11"/>
      <c r="D963" s="22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S963" s="11"/>
      <c r="T963" s="90"/>
      <c r="U963" s="11"/>
      <c r="V963" s="11"/>
    </row>
    <row r="964" customFormat="false" ht="34.5" hidden="false" customHeight="true" outlineLevel="0" collapsed="false">
      <c r="A964" s="79"/>
      <c r="B964" s="79"/>
      <c r="C964" s="11"/>
      <c r="D964" s="22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S964" s="11"/>
      <c r="T964" s="90"/>
      <c r="U964" s="11"/>
      <c r="V964" s="11"/>
    </row>
    <row r="965" customFormat="false" ht="34.5" hidden="false" customHeight="true" outlineLevel="0" collapsed="false">
      <c r="A965" s="79"/>
      <c r="B965" s="79"/>
      <c r="C965" s="11"/>
      <c r="D965" s="22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S965" s="11"/>
      <c r="T965" s="90"/>
      <c r="U965" s="11"/>
      <c r="V965" s="11"/>
    </row>
    <row r="966" customFormat="false" ht="34.5" hidden="false" customHeight="true" outlineLevel="0" collapsed="false">
      <c r="A966" s="79"/>
      <c r="B966" s="79"/>
      <c r="C966" s="11"/>
      <c r="D966" s="22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S966" s="11"/>
      <c r="T966" s="90"/>
      <c r="U966" s="11"/>
      <c r="V966" s="11"/>
    </row>
    <row r="967" customFormat="false" ht="34.5" hidden="false" customHeight="true" outlineLevel="0" collapsed="false">
      <c r="A967" s="79"/>
      <c r="B967" s="79"/>
      <c r="C967" s="11"/>
      <c r="D967" s="22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S967" s="11"/>
      <c r="T967" s="90"/>
      <c r="U967" s="11"/>
      <c r="V967" s="11"/>
    </row>
    <row r="968" customFormat="false" ht="34.5" hidden="false" customHeight="true" outlineLevel="0" collapsed="false">
      <c r="A968" s="79"/>
      <c r="B968" s="79"/>
      <c r="C968" s="11"/>
      <c r="D968" s="22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S968" s="11"/>
      <c r="T968" s="90"/>
      <c r="U968" s="11"/>
      <c r="V968" s="11"/>
    </row>
    <row r="969" customFormat="false" ht="34.5" hidden="false" customHeight="true" outlineLevel="0" collapsed="false">
      <c r="A969" s="79"/>
      <c r="B969" s="79"/>
      <c r="C969" s="11"/>
      <c r="D969" s="22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S969" s="11"/>
      <c r="T969" s="90"/>
      <c r="U969" s="11"/>
      <c r="V969" s="11"/>
    </row>
    <row r="970" customFormat="false" ht="34.5" hidden="false" customHeight="true" outlineLevel="0" collapsed="false">
      <c r="A970" s="79"/>
      <c r="B970" s="79"/>
      <c r="C970" s="11"/>
      <c r="D970" s="22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S970" s="11"/>
      <c r="T970" s="90"/>
      <c r="U970" s="11"/>
      <c r="V970" s="11"/>
    </row>
    <row r="971" customFormat="false" ht="34.5" hidden="false" customHeight="true" outlineLevel="0" collapsed="false">
      <c r="A971" s="79"/>
      <c r="B971" s="79"/>
      <c r="C971" s="11"/>
      <c r="D971" s="22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S971" s="11"/>
      <c r="T971" s="90"/>
      <c r="U971" s="11"/>
      <c r="V971" s="11"/>
    </row>
    <row r="972" customFormat="false" ht="34.5" hidden="false" customHeight="true" outlineLevel="0" collapsed="false">
      <c r="A972" s="79"/>
      <c r="B972" s="79"/>
      <c r="C972" s="11"/>
      <c r="D972" s="22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S972" s="11"/>
      <c r="T972" s="90"/>
      <c r="U972" s="11"/>
      <c r="V972" s="11"/>
    </row>
    <row r="973" customFormat="false" ht="34.5" hidden="false" customHeight="true" outlineLevel="0" collapsed="false">
      <c r="A973" s="79"/>
      <c r="B973" s="79"/>
      <c r="C973" s="11"/>
      <c r="D973" s="22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S973" s="11"/>
      <c r="T973" s="90"/>
      <c r="U973" s="11"/>
      <c r="V973" s="11"/>
    </row>
    <row r="974" customFormat="false" ht="34.5" hidden="false" customHeight="true" outlineLevel="0" collapsed="false">
      <c r="A974" s="79"/>
      <c r="B974" s="79"/>
      <c r="C974" s="11"/>
      <c r="D974" s="22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S974" s="11"/>
      <c r="T974" s="90"/>
      <c r="U974" s="11"/>
      <c r="V974" s="11"/>
    </row>
    <row r="975" customFormat="false" ht="34.5" hidden="false" customHeight="true" outlineLevel="0" collapsed="false">
      <c r="A975" s="79"/>
      <c r="B975" s="79"/>
      <c r="C975" s="11"/>
      <c r="D975" s="22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S975" s="11"/>
      <c r="T975" s="90"/>
      <c r="U975" s="11"/>
      <c r="V975" s="11"/>
    </row>
    <row r="976" customFormat="false" ht="34.5" hidden="false" customHeight="true" outlineLevel="0" collapsed="false">
      <c r="A976" s="79"/>
      <c r="B976" s="79"/>
      <c r="C976" s="11"/>
      <c r="D976" s="22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S976" s="11"/>
      <c r="T976" s="90"/>
      <c r="U976" s="11"/>
      <c r="V976" s="11"/>
    </row>
    <row r="977" customFormat="false" ht="34.5" hidden="false" customHeight="true" outlineLevel="0" collapsed="false">
      <c r="A977" s="79"/>
      <c r="B977" s="79"/>
      <c r="C977" s="11"/>
      <c r="D977" s="22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S977" s="11"/>
      <c r="T977" s="90"/>
      <c r="U977" s="11"/>
      <c r="V977" s="11"/>
    </row>
    <row r="978" customFormat="false" ht="34.5" hidden="false" customHeight="true" outlineLevel="0" collapsed="false">
      <c r="A978" s="79"/>
      <c r="B978" s="79"/>
      <c r="C978" s="11"/>
      <c r="D978" s="22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S978" s="11"/>
      <c r="T978" s="90"/>
      <c r="U978" s="11"/>
      <c r="V978" s="11"/>
    </row>
    <row r="979" customFormat="false" ht="34.5" hidden="false" customHeight="true" outlineLevel="0" collapsed="false">
      <c r="A979" s="79"/>
      <c r="B979" s="79"/>
      <c r="C979" s="11"/>
      <c r="D979" s="22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S979" s="11"/>
      <c r="T979" s="90"/>
      <c r="U979" s="11"/>
      <c r="V979" s="11"/>
    </row>
    <row r="980" customFormat="false" ht="34.5" hidden="false" customHeight="true" outlineLevel="0" collapsed="false">
      <c r="A980" s="79"/>
      <c r="B980" s="79"/>
      <c r="C980" s="11"/>
      <c r="D980" s="22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S980" s="11"/>
      <c r="T980" s="90"/>
      <c r="U980" s="11"/>
      <c r="V980" s="11"/>
    </row>
    <row r="981" customFormat="false" ht="34.5" hidden="false" customHeight="true" outlineLevel="0" collapsed="false">
      <c r="A981" s="79"/>
      <c r="B981" s="79"/>
      <c r="C981" s="11"/>
      <c r="D981" s="22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S981" s="11"/>
      <c r="T981" s="90"/>
      <c r="U981" s="11"/>
      <c r="V981" s="11"/>
    </row>
    <row r="982" customFormat="false" ht="34.5" hidden="false" customHeight="true" outlineLevel="0" collapsed="false">
      <c r="A982" s="79"/>
      <c r="B982" s="79"/>
      <c r="C982" s="11"/>
      <c r="D982" s="22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S982" s="11"/>
      <c r="T982" s="90"/>
      <c r="U982" s="11"/>
      <c r="V982" s="11"/>
    </row>
    <row r="983" customFormat="false" ht="34.5" hidden="false" customHeight="true" outlineLevel="0" collapsed="false">
      <c r="A983" s="79"/>
      <c r="B983" s="79"/>
      <c r="C983" s="11"/>
      <c r="D983" s="22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S983" s="11"/>
      <c r="T983" s="90"/>
      <c r="U983" s="11"/>
      <c r="V983" s="11"/>
    </row>
    <row r="984" customFormat="false" ht="34.5" hidden="false" customHeight="true" outlineLevel="0" collapsed="false">
      <c r="A984" s="79"/>
      <c r="B984" s="79"/>
      <c r="C984" s="11"/>
      <c r="D984" s="22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S984" s="11"/>
      <c r="T984" s="90"/>
      <c r="U984" s="11"/>
      <c r="V984" s="11"/>
    </row>
    <row r="985" customFormat="false" ht="34.5" hidden="false" customHeight="true" outlineLevel="0" collapsed="false">
      <c r="A985" s="79"/>
      <c r="B985" s="79"/>
      <c r="C985" s="11"/>
      <c r="D985" s="22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S985" s="11"/>
      <c r="T985" s="90"/>
      <c r="U985" s="11"/>
      <c r="V985" s="11"/>
    </row>
    <row r="986" customFormat="false" ht="34.5" hidden="false" customHeight="true" outlineLevel="0" collapsed="false">
      <c r="A986" s="79"/>
      <c r="B986" s="79"/>
      <c r="C986" s="11"/>
      <c r="D986" s="22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S986" s="11"/>
      <c r="T986" s="90"/>
      <c r="U986" s="11"/>
      <c r="V986" s="11"/>
    </row>
    <row r="987" customFormat="false" ht="34.5" hidden="false" customHeight="true" outlineLevel="0" collapsed="false">
      <c r="A987" s="79"/>
      <c r="B987" s="79"/>
      <c r="C987" s="11"/>
      <c r="D987" s="22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S987" s="11"/>
      <c r="T987" s="90"/>
      <c r="U987" s="11"/>
      <c r="V987" s="11"/>
    </row>
    <row r="988" customFormat="false" ht="34.5" hidden="false" customHeight="true" outlineLevel="0" collapsed="false">
      <c r="A988" s="79"/>
      <c r="B988" s="79"/>
      <c r="C988" s="11"/>
      <c r="D988" s="22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S988" s="11"/>
      <c r="T988" s="90"/>
      <c r="U988" s="11"/>
      <c r="V988" s="11"/>
    </row>
    <row r="989" customFormat="false" ht="34.5" hidden="false" customHeight="true" outlineLevel="0" collapsed="false">
      <c r="A989" s="79"/>
      <c r="B989" s="79"/>
      <c r="C989" s="11"/>
      <c r="D989" s="22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S989" s="11"/>
      <c r="T989" s="90"/>
      <c r="U989" s="11"/>
      <c r="V989" s="11"/>
    </row>
    <row r="990" customFormat="false" ht="34.5" hidden="false" customHeight="true" outlineLevel="0" collapsed="false">
      <c r="A990" s="79"/>
      <c r="B990" s="79"/>
      <c r="C990" s="11"/>
      <c r="D990" s="22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S990" s="11"/>
      <c r="T990" s="90"/>
      <c r="U990" s="11"/>
      <c r="V990" s="11"/>
    </row>
    <row r="991" customFormat="false" ht="34.5" hidden="false" customHeight="true" outlineLevel="0" collapsed="false">
      <c r="A991" s="79"/>
      <c r="B991" s="79"/>
      <c r="C991" s="11"/>
      <c r="D991" s="22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S991" s="11"/>
      <c r="T991" s="90"/>
      <c r="U991" s="11"/>
      <c r="V991" s="11"/>
    </row>
    <row r="992" customFormat="false" ht="34.5" hidden="false" customHeight="true" outlineLevel="0" collapsed="false">
      <c r="A992" s="79"/>
      <c r="B992" s="79"/>
      <c r="C992" s="11"/>
      <c r="D992" s="22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S992" s="11"/>
      <c r="T992" s="90"/>
      <c r="U992" s="11"/>
      <c r="V992" s="11"/>
    </row>
    <row r="993" customFormat="false" ht="34.5" hidden="false" customHeight="true" outlineLevel="0" collapsed="false">
      <c r="A993" s="79"/>
      <c r="B993" s="79"/>
      <c r="C993" s="11"/>
      <c r="D993" s="22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S993" s="11"/>
      <c r="T993" s="90"/>
      <c r="U993" s="11"/>
      <c r="V993" s="11"/>
    </row>
    <row r="994" customFormat="false" ht="34.5" hidden="false" customHeight="true" outlineLevel="0" collapsed="false">
      <c r="A994" s="79"/>
      <c r="B994" s="79"/>
      <c r="C994" s="11"/>
      <c r="D994" s="22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S994" s="11"/>
      <c r="T994" s="90"/>
      <c r="U994" s="11"/>
      <c r="V994" s="11"/>
    </row>
    <row r="995" customFormat="false" ht="34.5" hidden="false" customHeight="true" outlineLevel="0" collapsed="false">
      <c r="A995" s="79"/>
      <c r="B995" s="79"/>
      <c r="C995" s="11"/>
      <c r="D995" s="22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S995" s="11"/>
      <c r="T995" s="90"/>
      <c r="U995" s="11"/>
      <c r="V995" s="11"/>
    </row>
    <row r="996" customFormat="false" ht="34.5" hidden="false" customHeight="true" outlineLevel="0" collapsed="false">
      <c r="A996" s="79"/>
      <c r="B996" s="79"/>
      <c r="C996" s="11"/>
      <c r="D996" s="22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S996" s="11"/>
      <c r="T996" s="90"/>
      <c r="U996" s="11"/>
      <c r="V996" s="11"/>
    </row>
    <row r="997" customFormat="false" ht="34.5" hidden="false" customHeight="true" outlineLevel="0" collapsed="false">
      <c r="A997" s="79"/>
      <c r="B997" s="79"/>
      <c r="C997" s="11"/>
      <c r="D997" s="22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S997" s="11"/>
      <c r="T997" s="90"/>
      <c r="U997" s="11"/>
      <c r="V997" s="11"/>
    </row>
    <row r="998" customFormat="false" ht="34.5" hidden="false" customHeight="true" outlineLevel="0" collapsed="false">
      <c r="A998" s="79"/>
      <c r="B998" s="79"/>
      <c r="C998" s="11"/>
      <c r="D998" s="22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S998" s="11"/>
      <c r="T998" s="90"/>
      <c r="U998" s="11"/>
      <c r="V998" s="11"/>
    </row>
    <row r="999" customFormat="false" ht="34.5" hidden="false" customHeight="true" outlineLevel="0" collapsed="false">
      <c r="A999" s="79"/>
      <c r="B999" s="79"/>
      <c r="C999" s="11"/>
      <c r="D999" s="22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S999" s="11"/>
      <c r="T999" s="90"/>
      <c r="U999" s="11"/>
      <c r="V999" s="11"/>
    </row>
    <row r="1000" customFormat="false" ht="34.5" hidden="false" customHeight="true" outlineLevel="0" collapsed="false">
      <c r="A1000" s="79"/>
      <c r="B1000" s="79"/>
      <c r="C1000" s="11"/>
      <c r="D1000" s="22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S1000" s="11"/>
      <c r="T1000" s="90"/>
      <c r="U1000" s="11"/>
      <c r="V1000" s="11"/>
    </row>
    <row r="1001" customFormat="false" ht="34.5" hidden="false" customHeight="true" outlineLevel="0" collapsed="false">
      <c r="A1001" s="79"/>
      <c r="B1001" s="79"/>
      <c r="C1001" s="11"/>
      <c r="D1001" s="22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S1001" s="11"/>
      <c r="T1001" s="90"/>
      <c r="U1001" s="11"/>
      <c r="V1001" s="11"/>
    </row>
    <row r="1002" customFormat="false" ht="34.5" hidden="false" customHeight="true" outlineLevel="0" collapsed="false">
      <c r="A1002" s="79"/>
      <c r="B1002" s="79"/>
      <c r="C1002" s="11"/>
      <c r="D1002" s="22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S1002" s="11"/>
      <c r="T1002" s="90"/>
      <c r="U1002" s="11"/>
      <c r="V1002" s="11"/>
    </row>
    <row r="1003" customFormat="false" ht="34.5" hidden="false" customHeight="true" outlineLevel="0" collapsed="false">
      <c r="A1003" s="79"/>
      <c r="B1003" s="79"/>
      <c r="C1003" s="11"/>
      <c r="D1003" s="22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S1003" s="11"/>
      <c r="T1003" s="90"/>
      <c r="U1003" s="11"/>
      <c r="V1003" s="11"/>
    </row>
    <row r="1004" customFormat="false" ht="34.5" hidden="false" customHeight="true" outlineLevel="0" collapsed="false">
      <c r="A1004" s="79"/>
      <c r="B1004" s="79"/>
      <c r="C1004" s="11"/>
      <c r="D1004" s="22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S1004" s="11"/>
      <c r="T1004" s="90"/>
      <c r="U1004" s="11"/>
      <c r="V1004" s="11"/>
    </row>
    <row r="1005" customFormat="false" ht="34.5" hidden="false" customHeight="true" outlineLevel="0" collapsed="false">
      <c r="A1005" s="79"/>
      <c r="B1005" s="79"/>
      <c r="C1005" s="11"/>
      <c r="D1005" s="22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S1005" s="11"/>
      <c r="T1005" s="90"/>
      <c r="U1005" s="11"/>
      <c r="V1005" s="11"/>
    </row>
    <row r="1006" customFormat="false" ht="34.5" hidden="false" customHeight="true" outlineLevel="0" collapsed="false">
      <c r="A1006" s="79"/>
      <c r="B1006" s="79"/>
      <c r="C1006" s="11"/>
      <c r="D1006" s="22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S1006" s="11"/>
      <c r="T1006" s="90"/>
      <c r="U1006" s="11"/>
      <c r="V1006" s="11"/>
    </row>
    <row r="1007" customFormat="false" ht="34.5" hidden="false" customHeight="true" outlineLevel="0" collapsed="false">
      <c r="A1007" s="79"/>
      <c r="B1007" s="79"/>
      <c r="C1007" s="11"/>
      <c r="D1007" s="22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S1007" s="11"/>
      <c r="T1007" s="90"/>
      <c r="U1007" s="11"/>
      <c r="V1007" s="11"/>
    </row>
    <row r="1008" customFormat="false" ht="34.5" hidden="false" customHeight="true" outlineLevel="0" collapsed="false">
      <c r="A1008" s="79"/>
      <c r="B1008" s="79"/>
      <c r="C1008" s="11"/>
      <c r="D1008" s="22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S1008" s="11"/>
      <c r="T1008" s="90"/>
      <c r="U1008" s="11"/>
      <c r="V1008" s="11"/>
    </row>
    <row r="1009" customFormat="false" ht="34.5" hidden="false" customHeight="true" outlineLevel="0" collapsed="false">
      <c r="A1009" s="79"/>
      <c r="B1009" s="79"/>
      <c r="C1009" s="11"/>
      <c r="D1009" s="22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S1009" s="11"/>
      <c r="T1009" s="90"/>
      <c r="U1009" s="11"/>
      <c r="V1009" s="11"/>
    </row>
    <row r="1010" customFormat="false" ht="34.5" hidden="false" customHeight="true" outlineLevel="0" collapsed="false">
      <c r="A1010" s="79"/>
      <c r="B1010" s="79"/>
      <c r="C1010" s="11"/>
      <c r="D1010" s="22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S1010" s="11"/>
      <c r="T1010" s="90"/>
      <c r="U1010" s="11"/>
      <c r="V1010" s="11"/>
    </row>
    <row r="1011" customFormat="false" ht="34.5" hidden="false" customHeight="true" outlineLevel="0" collapsed="false">
      <c r="A1011" s="79"/>
      <c r="B1011" s="79"/>
      <c r="C1011" s="11"/>
      <c r="D1011" s="22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S1011" s="11"/>
      <c r="T1011" s="90"/>
      <c r="U1011" s="11"/>
      <c r="V1011" s="11"/>
    </row>
    <row r="1012" customFormat="false" ht="34.5" hidden="false" customHeight="true" outlineLevel="0" collapsed="false">
      <c r="A1012" s="79"/>
      <c r="B1012" s="79"/>
      <c r="C1012" s="11"/>
      <c r="D1012" s="22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S1012" s="11"/>
      <c r="T1012" s="90"/>
      <c r="U1012" s="11"/>
      <c r="V1012" s="11"/>
    </row>
    <row r="1013" customFormat="false" ht="34.5" hidden="false" customHeight="true" outlineLevel="0" collapsed="false">
      <c r="A1013" s="79"/>
      <c r="B1013" s="79"/>
      <c r="C1013" s="11"/>
      <c r="D1013" s="22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S1013" s="11"/>
      <c r="T1013" s="90"/>
      <c r="U1013" s="11"/>
      <c r="V1013" s="11"/>
    </row>
    <row r="1014" customFormat="false" ht="34.5" hidden="false" customHeight="true" outlineLevel="0" collapsed="false">
      <c r="A1014" s="79"/>
      <c r="B1014" s="79"/>
      <c r="C1014" s="11"/>
      <c r="D1014" s="22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S1014" s="11"/>
      <c r="T1014" s="90"/>
      <c r="U1014" s="11"/>
      <c r="V1014" s="11"/>
    </row>
    <row r="1015" customFormat="false" ht="34.5" hidden="false" customHeight="true" outlineLevel="0" collapsed="false">
      <c r="A1015" s="79"/>
      <c r="B1015" s="79"/>
      <c r="C1015" s="11"/>
      <c r="D1015" s="22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S1015" s="11"/>
      <c r="T1015" s="90"/>
      <c r="U1015" s="11"/>
      <c r="V1015" s="11"/>
    </row>
    <row r="1016" customFormat="false" ht="34.5" hidden="false" customHeight="true" outlineLevel="0" collapsed="false">
      <c r="A1016" s="79"/>
      <c r="B1016" s="79"/>
      <c r="C1016" s="11"/>
      <c r="D1016" s="22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S1016" s="11"/>
      <c r="T1016" s="90"/>
      <c r="U1016" s="11"/>
      <c r="V1016" s="11"/>
    </row>
    <row r="1017" customFormat="false" ht="34.5" hidden="false" customHeight="true" outlineLevel="0" collapsed="false">
      <c r="A1017" s="79"/>
      <c r="B1017" s="79"/>
      <c r="C1017" s="11"/>
      <c r="D1017" s="22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S1017" s="11"/>
      <c r="T1017" s="90"/>
      <c r="U1017" s="11"/>
      <c r="V1017" s="11"/>
    </row>
    <row r="1018" customFormat="false" ht="34.5" hidden="false" customHeight="true" outlineLevel="0" collapsed="false">
      <c r="A1018" s="79"/>
      <c r="B1018" s="79"/>
      <c r="C1018" s="11"/>
      <c r="D1018" s="22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S1018" s="11"/>
      <c r="T1018" s="90"/>
      <c r="U1018" s="11"/>
      <c r="V1018" s="11"/>
    </row>
    <row r="1019" customFormat="false" ht="34.5" hidden="false" customHeight="true" outlineLevel="0" collapsed="false">
      <c r="A1019" s="79"/>
      <c r="B1019" s="79"/>
      <c r="C1019" s="11"/>
      <c r="D1019" s="22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S1019" s="11"/>
      <c r="T1019" s="90"/>
      <c r="U1019" s="11"/>
      <c r="V1019" s="11"/>
    </row>
    <row r="1020" customFormat="false" ht="34.5" hidden="false" customHeight="true" outlineLevel="0" collapsed="false">
      <c r="A1020" s="79"/>
      <c r="B1020" s="79"/>
      <c r="C1020" s="11"/>
      <c r="D1020" s="22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S1020" s="11"/>
      <c r="T1020" s="90"/>
      <c r="U1020" s="11"/>
      <c r="V1020" s="11"/>
    </row>
    <row r="1021" customFormat="false" ht="34.5" hidden="false" customHeight="true" outlineLevel="0" collapsed="false">
      <c r="A1021" s="79"/>
      <c r="B1021" s="79"/>
      <c r="C1021" s="11"/>
      <c r="D1021" s="22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S1021" s="11"/>
      <c r="T1021" s="90"/>
      <c r="U1021" s="11"/>
      <c r="V1021" s="11"/>
    </row>
    <row r="1022" customFormat="false" ht="34.5" hidden="false" customHeight="true" outlineLevel="0" collapsed="false">
      <c r="A1022" s="79"/>
      <c r="B1022" s="79"/>
      <c r="C1022" s="11"/>
      <c r="D1022" s="22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S1022" s="11"/>
      <c r="T1022" s="90"/>
      <c r="U1022" s="11"/>
      <c r="V1022" s="11"/>
    </row>
    <row r="1023" customFormat="false" ht="34.5" hidden="false" customHeight="true" outlineLevel="0" collapsed="false">
      <c r="A1023" s="79"/>
      <c r="B1023" s="79"/>
      <c r="C1023" s="11"/>
      <c r="D1023" s="22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S1023" s="11"/>
      <c r="T1023" s="90"/>
      <c r="U1023" s="11"/>
      <c r="V1023" s="11"/>
    </row>
    <row r="1024" customFormat="false" ht="34.5" hidden="false" customHeight="true" outlineLevel="0" collapsed="false">
      <c r="A1024" s="79"/>
      <c r="B1024" s="79"/>
      <c r="C1024" s="11"/>
      <c r="D1024" s="22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S1024" s="11"/>
      <c r="T1024" s="90"/>
      <c r="U1024" s="11"/>
      <c r="V1024" s="11"/>
    </row>
    <row r="1025" customFormat="false" ht="34.5" hidden="false" customHeight="true" outlineLevel="0" collapsed="false">
      <c r="A1025" s="79"/>
      <c r="B1025" s="79"/>
      <c r="C1025" s="11"/>
      <c r="D1025" s="22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S1025" s="11"/>
      <c r="T1025" s="90"/>
      <c r="U1025" s="11"/>
      <c r="V1025" s="11"/>
    </row>
    <row r="1026" customFormat="false" ht="34.5" hidden="false" customHeight="true" outlineLevel="0" collapsed="false">
      <c r="A1026" s="79"/>
      <c r="B1026" s="79"/>
      <c r="C1026" s="11"/>
      <c r="D1026" s="22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S1026" s="11"/>
      <c r="T1026" s="90"/>
      <c r="U1026" s="11"/>
      <c r="V1026" s="11"/>
    </row>
    <row r="1027" customFormat="false" ht="34.5" hidden="false" customHeight="true" outlineLevel="0" collapsed="false">
      <c r="A1027" s="79"/>
      <c r="B1027" s="79"/>
      <c r="C1027" s="11"/>
      <c r="D1027" s="22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S1027" s="11"/>
      <c r="T1027" s="90"/>
      <c r="U1027" s="11"/>
      <c r="V1027" s="11"/>
    </row>
    <row r="1028" customFormat="false" ht="34.5" hidden="false" customHeight="true" outlineLevel="0" collapsed="false">
      <c r="A1028" s="79"/>
      <c r="B1028" s="79"/>
      <c r="C1028" s="11"/>
      <c r="D1028" s="22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S1028" s="11"/>
      <c r="T1028" s="90"/>
      <c r="U1028" s="11"/>
      <c r="V1028" s="11"/>
    </row>
    <row r="1029" customFormat="false" ht="34.5" hidden="false" customHeight="true" outlineLevel="0" collapsed="false">
      <c r="A1029" s="79"/>
      <c r="B1029" s="79"/>
      <c r="C1029" s="11"/>
      <c r="D1029" s="22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S1029" s="11"/>
      <c r="T1029" s="90"/>
      <c r="U1029" s="11"/>
      <c r="V1029" s="11"/>
    </row>
    <row r="1030" customFormat="false" ht="34.5" hidden="false" customHeight="true" outlineLevel="0" collapsed="false">
      <c r="A1030" s="79"/>
      <c r="B1030" s="79"/>
      <c r="C1030" s="11"/>
      <c r="D1030" s="22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S1030" s="11"/>
      <c r="T1030" s="90"/>
      <c r="U1030" s="11"/>
      <c r="V1030" s="11"/>
    </row>
    <row r="1031" customFormat="false" ht="34.5" hidden="false" customHeight="true" outlineLevel="0" collapsed="false">
      <c r="A1031" s="79"/>
      <c r="B1031" s="79"/>
      <c r="C1031" s="11"/>
      <c r="D1031" s="22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S1031" s="11"/>
      <c r="T1031" s="90"/>
      <c r="U1031" s="11"/>
      <c r="V1031" s="11"/>
    </row>
    <row r="1032" customFormat="false" ht="34.5" hidden="false" customHeight="true" outlineLevel="0" collapsed="false">
      <c r="A1032" s="79"/>
      <c r="B1032" s="79"/>
      <c r="C1032" s="11"/>
      <c r="D1032" s="22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S1032" s="11"/>
      <c r="T1032" s="90"/>
      <c r="U1032" s="11"/>
      <c r="V1032" s="11"/>
    </row>
    <row r="1033" customFormat="false" ht="34.5" hidden="false" customHeight="true" outlineLevel="0" collapsed="false">
      <c r="A1033" s="79"/>
      <c r="B1033" s="79"/>
      <c r="C1033" s="11"/>
      <c r="D1033" s="22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S1033" s="11"/>
      <c r="T1033" s="90"/>
      <c r="U1033" s="11"/>
      <c r="V1033" s="11"/>
    </row>
    <row r="1034" customFormat="false" ht="34.5" hidden="false" customHeight="true" outlineLevel="0" collapsed="false">
      <c r="A1034" s="79"/>
      <c r="B1034" s="79"/>
      <c r="C1034" s="11"/>
      <c r="D1034" s="22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S1034" s="11"/>
      <c r="T1034" s="90"/>
      <c r="U1034" s="11"/>
      <c r="V1034" s="11"/>
    </row>
    <row r="1035" customFormat="false" ht="34.5" hidden="false" customHeight="true" outlineLevel="0" collapsed="false">
      <c r="A1035" s="79"/>
      <c r="B1035" s="79"/>
      <c r="C1035" s="11"/>
      <c r="D1035" s="22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S1035" s="11"/>
      <c r="T1035" s="90"/>
      <c r="U1035" s="11"/>
      <c r="V1035" s="11"/>
    </row>
    <row r="1036" customFormat="false" ht="34.5" hidden="false" customHeight="true" outlineLevel="0" collapsed="false">
      <c r="A1036" s="79"/>
      <c r="B1036" s="79"/>
      <c r="C1036" s="11"/>
      <c r="D1036" s="22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S1036" s="11"/>
      <c r="T1036" s="90"/>
      <c r="U1036" s="11"/>
      <c r="V1036" s="11"/>
    </row>
    <row r="1037" customFormat="false" ht="34.5" hidden="false" customHeight="true" outlineLevel="0" collapsed="false">
      <c r="A1037" s="79"/>
      <c r="B1037" s="79"/>
      <c r="C1037" s="11"/>
      <c r="D1037" s="22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S1037" s="11"/>
      <c r="T1037" s="90"/>
      <c r="U1037" s="11"/>
      <c r="V1037" s="11"/>
    </row>
    <row r="1038" customFormat="false" ht="34.5" hidden="false" customHeight="true" outlineLevel="0" collapsed="false">
      <c r="A1038" s="79"/>
      <c r="B1038" s="79"/>
      <c r="C1038" s="11"/>
      <c r="D1038" s="22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S1038" s="11"/>
      <c r="T1038" s="90"/>
      <c r="U1038" s="11"/>
      <c r="V1038" s="11"/>
    </row>
    <row r="1039" customFormat="false" ht="34.5" hidden="false" customHeight="true" outlineLevel="0" collapsed="false">
      <c r="A1039" s="79"/>
      <c r="B1039" s="79"/>
      <c r="C1039" s="11"/>
      <c r="D1039" s="22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S1039" s="11"/>
      <c r="T1039" s="90"/>
      <c r="U1039" s="11"/>
      <c r="V1039" s="11"/>
    </row>
    <row r="1040" customFormat="false" ht="34.5" hidden="false" customHeight="true" outlineLevel="0" collapsed="false">
      <c r="A1040" s="79"/>
      <c r="B1040" s="79"/>
      <c r="C1040" s="11"/>
      <c r="D1040" s="22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S1040" s="11"/>
      <c r="T1040" s="90"/>
      <c r="U1040" s="11"/>
      <c r="V1040" s="11"/>
    </row>
    <row r="1041" customFormat="false" ht="34.5" hidden="false" customHeight="true" outlineLevel="0" collapsed="false">
      <c r="A1041" s="79"/>
      <c r="B1041" s="79"/>
      <c r="C1041" s="11"/>
      <c r="D1041" s="22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S1041" s="11"/>
      <c r="T1041" s="90"/>
      <c r="U1041" s="11"/>
      <c r="V1041" s="11"/>
    </row>
    <row r="1042" customFormat="false" ht="34.5" hidden="false" customHeight="true" outlineLevel="0" collapsed="false">
      <c r="A1042" s="79"/>
      <c r="B1042" s="79"/>
      <c r="C1042" s="11"/>
      <c r="D1042" s="22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S1042" s="11"/>
      <c r="T1042" s="90"/>
      <c r="U1042" s="11"/>
      <c r="V1042" s="11"/>
    </row>
    <row r="1043" customFormat="false" ht="34.5" hidden="false" customHeight="true" outlineLevel="0" collapsed="false">
      <c r="A1043" s="79"/>
      <c r="B1043" s="79"/>
      <c r="C1043" s="11"/>
      <c r="D1043" s="22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S1043" s="11"/>
      <c r="T1043" s="90"/>
      <c r="U1043" s="11"/>
      <c r="V1043" s="11"/>
    </row>
    <row r="1044" customFormat="false" ht="34.5" hidden="false" customHeight="true" outlineLevel="0" collapsed="false">
      <c r="A1044" s="79"/>
      <c r="B1044" s="79"/>
      <c r="C1044" s="11"/>
      <c r="D1044" s="22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S1044" s="11"/>
      <c r="T1044" s="90"/>
      <c r="U1044" s="11"/>
      <c r="V1044" s="11"/>
    </row>
    <row r="1045" customFormat="false" ht="34.5" hidden="false" customHeight="true" outlineLevel="0" collapsed="false">
      <c r="A1045" s="79"/>
      <c r="B1045" s="79"/>
      <c r="C1045" s="11"/>
      <c r="D1045" s="22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S1045" s="11"/>
      <c r="T1045" s="90"/>
      <c r="U1045" s="11"/>
      <c r="V1045" s="11"/>
    </row>
    <row r="1046" customFormat="false" ht="34.5" hidden="false" customHeight="true" outlineLevel="0" collapsed="false">
      <c r="A1046" s="79"/>
      <c r="B1046" s="79"/>
      <c r="C1046" s="11"/>
      <c r="D1046" s="22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S1046" s="11"/>
      <c r="T1046" s="90"/>
      <c r="U1046" s="11"/>
      <c r="V1046" s="11"/>
    </row>
    <row r="1047" customFormat="false" ht="34.5" hidden="false" customHeight="true" outlineLevel="0" collapsed="false">
      <c r="A1047" s="79"/>
      <c r="B1047" s="79"/>
      <c r="C1047" s="11"/>
      <c r="D1047" s="22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S1047" s="11"/>
      <c r="T1047" s="90"/>
      <c r="U1047" s="11"/>
      <c r="V1047" s="11"/>
    </row>
    <row r="1048" customFormat="false" ht="34.5" hidden="false" customHeight="true" outlineLevel="0" collapsed="false">
      <c r="A1048" s="79"/>
      <c r="B1048" s="79"/>
      <c r="C1048" s="11"/>
      <c r="D1048" s="22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S1048" s="11"/>
      <c r="T1048" s="90"/>
      <c r="U1048" s="11"/>
      <c r="V1048" s="11"/>
    </row>
    <row r="1049" customFormat="false" ht="34.5" hidden="false" customHeight="true" outlineLevel="0" collapsed="false">
      <c r="A1049" s="79"/>
      <c r="B1049" s="79"/>
      <c r="C1049" s="11"/>
      <c r="D1049" s="22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S1049" s="11"/>
      <c r="T1049" s="90"/>
      <c r="U1049" s="11"/>
      <c r="V1049" s="11"/>
    </row>
    <row r="1050" customFormat="false" ht="34.5" hidden="false" customHeight="true" outlineLevel="0" collapsed="false">
      <c r="A1050" s="79"/>
      <c r="B1050" s="79"/>
      <c r="C1050" s="11"/>
      <c r="D1050" s="22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S1050" s="11"/>
      <c r="T1050" s="90"/>
      <c r="U1050" s="11"/>
      <c r="V1050" s="11"/>
    </row>
    <row r="1051" customFormat="false" ht="34.5" hidden="false" customHeight="true" outlineLevel="0" collapsed="false">
      <c r="A1051" s="79"/>
      <c r="B1051" s="79"/>
      <c r="C1051" s="11"/>
      <c r="D1051" s="22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S1051" s="11"/>
      <c r="T1051" s="90"/>
      <c r="U1051" s="11"/>
      <c r="V1051" s="11"/>
    </row>
    <row r="1052" customFormat="false" ht="34.5" hidden="false" customHeight="true" outlineLevel="0" collapsed="false">
      <c r="A1052" s="79"/>
      <c r="B1052" s="79"/>
      <c r="C1052" s="11"/>
      <c r="D1052" s="22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S1052" s="11"/>
      <c r="T1052" s="90"/>
      <c r="U1052" s="11"/>
      <c r="V1052" s="11"/>
    </row>
    <row r="1053" customFormat="false" ht="34.5" hidden="false" customHeight="true" outlineLevel="0" collapsed="false">
      <c r="A1053" s="79"/>
      <c r="B1053" s="79"/>
      <c r="C1053" s="11"/>
      <c r="D1053" s="22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S1053" s="11"/>
      <c r="T1053" s="90"/>
      <c r="U1053" s="11"/>
      <c r="V1053" s="11"/>
    </row>
    <row r="1054" customFormat="false" ht="34.5" hidden="false" customHeight="true" outlineLevel="0" collapsed="false">
      <c r="A1054" s="79"/>
      <c r="B1054" s="79"/>
      <c r="C1054" s="11"/>
      <c r="D1054" s="22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S1054" s="11"/>
      <c r="T1054" s="90"/>
      <c r="U1054" s="11"/>
      <c r="V1054" s="11"/>
    </row>
    <row r="1055" customFormat="false" ht="34.5" hidden="false" customHeight="true" outlineLevel="0" collapsed="false">
      <c r="A1055" s="79"/>
      <c r="B1055" s="79"/>
      <c r="C1055" s="11"/>
      <c r="D1055" s="22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S1055" s="11"/>
      <c r="T1055" s="90"/>
      <c r="U1055" s="11"/>
      <c r="V1055" s="11"/>
    </row>
    <row r="1056" customFormat="false" ht="34.5" hidden="false" customHeight="true" outlineLevel="0" collapsed="false">
      <c r="A1056" s="79"/>
      <c r="B1056" s="79"/>
      <c r="C1056" s="11"/>
      <c r="D1056" s="22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S1056" s="11"/>
      <c r="T1056" s="90"/>
      <c r="U1056" s="11"/>
      <c r="V1056" s="11"/>
    </row>
    <row r="1057" customFormat="false" ht="34.5" hidden="false" customHeight="true" outlineLevel="0" collapsed="false">
      <c r="A1057" s="79"/>
      <c r="B1057" s="79"/>
      <c r="C1057" s="11"/>
      <c r="D1057" s="22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S1057" s="11"/>
      <c r="T1057" s="90"/>
      <c r="U1057" s="11"/>
      <c r="V1057" s="11"/>
    </row>
    <row r="1058" customFormat="false" ht="34.5" hidden="false" customHeight="true" outlineLevel="0" collapsed="false">
      <c r="A1058" s="79"/>
      <c r="B1058" s="79"/>
      <c r="C1058" s="11"/>
      <c r="D1058" s="22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S1058" s="11"/>
      <c r="T1058" s="90"/>
      <c r="U1058" s="11"/>
      <c r="V1058" s="11"/>
    </row>
    <row r="1059" customFormat="false" ht="34.5" hidden="false" customHeight="true" outlineLevel="0" collapsed="false">
      <c r="A1059" s="79"/>
      <c r="B1059" s="79"/>
      <c r="C1059" s="11"/>
      <c r="D1059" s="22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S1059" s="11"/>
      <c r="T1059" s="90"/>
      <c r="U1059" s="11"/>
      <c r="V1059" s="11"/>
    </row>
    <row r="1060" customFormat="false" ht="34.5" hidden="false" customHeight="true" outlineLevel="0" collapsed="false">
      <c r="A1060" s="79"/>
      <c r="B1060" s="79"/>
      <c r="C1060" s="11"/>
      <c r="D1060" s="22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S1060" s="11"/>
      <c r="T1060" s="90"/>
      <c r="U1060" s="11"/>
      <c r="V1060" s="11"/>
    </row>
    <row r="1061" customFormat="false" ht="34.5" hidden="false" customHeight="true" outlineLevel="0" collapsed="false">
      <c r="A1061" s="79"/>
      <c r="B1061" s="79"/>
      <c r="C1061" s="11"/>
      <c r="D1061" s="22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S1061" s="11"/>
      <c r="T1061" s="90"/>
      <c r="U1061" s="11"/>
      <c r="V1061" s="11"/>
    </row>
    <row r="1062" customFormat="false" ht="34.5" hidden="false" customHeight="true" outlineLevel="0" collapsed="false">
      <c r="A1062" s="79"/>
      <c r="B1062" s="79"/>
      <c r="C1062" s="11"/>
      <c r="D1062" s="22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S1062" s="11"/>
      <c r="T1062" s="90"/>
      <c r="U1062" s="11"/>
      <c r="V1062" s="11"/>
    </row>
    <row r="1063" customFormat="false" ht="34.5" hidden="false" customHeight="true" outlineLevel="0" collapsed="false">
      <c r="A1063" s="79"/>
      <c r="B1063" s="79"/>
      <c r="C1063" s="11"/>
      <c r="D1063" s="22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S1063" s="11"/>
      <c r="T1063" s="90"/>
      <c r="U1063" s="11"/>
      <c r="V1063" s="11"/>
    </row>
    <row r="1064" customFormat="false" ht="34.5" hidden="false" customHeight="true" outlineLevel="0" collapsed="false">
      <c r="A1064" s="79"/>
      <c r="B1064" s="79"/>
      <c r="C1064" s="11"/>
      <c r="D1064" s="22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S1064" s="11"/>
      <c r="T1064" s="90"/>
      <c r="U1064" s="11"/>
      <c r="V1064" s="11"/>
    </row>
    <row r="1065" customFormat="false" ht="34.5" hidden="false" customHeight="true" outlineLevel="0" collapsed="false">
      <c r="A1065" s="79"/>
      <c r="B1065" s="79"/>
      <c r="C1065" s="11"/>
      <c r="D1065" s="22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S1065" s="11"/>
      <c r="T1065" s="90"/>
      <c r="U1065" s="11"/>
      <c r="V1065" s="11"/>
    </row>
    <row r="1066" customFormat="false" ht="34.5" hidden="false" customHeight="true" outlineLevel="0" collapsed="false">
      <c r="A1066" s="79"/>
      <c r="B1066" s="79"/>
      <c r="C1066" s="11"/>
      <c r="D1066" s="22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S1066" s="11"/>
      <c r="T1066" s="90"/>
      <c r="U1066" s="11"/>
      <c r="V1066" s="11"/>
    </row>
    <row r="1067" customFormat="false" ht="34.5" hidden="false" customHeight="true" outlineLevel="0" collapsed="false">
      <c r="A1067" s="79"/>
      <c r="B1067" s="79"/>
      <c r="C1067" s="11"/>
      <c r="D1067" s="22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S1067" s="11"/>
      <c r="T1067" s="90"/>
      <c r="U1067" s="11"/>
      <c r="V1067" s="11"/>
    </row>
    <row r="1068" customFormat="false" ht="34.5" hidden="false" customHeight="true" outlineLevel="0" collapsed="false">
      <c r="A1068" s="79"/>
      <c r="B1068" s="79"/>
      <c r="C1068" s="11"/>
      <c r="D1068" s="22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S1068" s="11"/>
      <c r="T1068" s="90"/>
      <c r="U1068" s="11"/>
      <c r="V1068" s="11"/>
    </row>
    <row r="1069" customFormat="false" ht="34.5" hidden="false" customHeight="true" outlineLevel="0" collapsed="false">
      <c r="A1069" s="79"/>
      <c r="B1069" s="79"/>
      <c r="C1069" s="11"/>
      <c r="D1069" s="22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S1069" s="11"/>
      <c r="T1069" s="90"/>
      <c r="U1069" s="11"/>
      <c r="V1069" s="11"/>
    </row>
    <row r="1070" customFormat="false" ht="34.5" hidden="false" customHeight="true" outlineLevel="0" collapsed="false">
      <c r="A1070" s="79"/>
      <c r="B1070" s="79"/>
      <c r="C1070" s="11"/>
      <c r="D1070" s="22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S1070" s="11"/>
      <c r="T1070" s="90"/>
      <c r="U1070" s="11"/>
      <c r="V1070" s="11"/>
    </row>
    <row r="1071" customFormat="false" ht="34.5" hidden="false" customHeight="true" outlineLevel="0" collapsed="false">
      <c r="A1071" s="79"/>
      <c r="B1071" s="79"/>
      <c r="C1071" s="11"/>
      <c r="D1071" s="22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S1071" s="11"/>
      <c r="T1071" s="90"/>
      <c r="U1071" s="11"/>
      <c r="V1071" s="11"/>
    </row>
    <row r="1072" customFormat="false" ht="34.5" hidden="false" customHeight="true" outlineLevel="0" collapsed="false">
      <c r="A1072" s="79"/>
      <c r="B1072" s="79"/>
      <c r="C1072" s="11"/>
      <c r="D1072" s="22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S1072" s="11"/>
      <c r="T1072" s="90"/>
      <c r="U1072" s="11"/>
      <c r="V1072" s="11"/>
    </row>
    <row r="1073" customFormat="false" ht="34.5" hidden="false" customHeight="true" outlineLevel="0" collapsed="false">
      <c r="A1073" s="79"/>
      <c r="B1073" s="79"/>
      <c r="C1073" s="11"/>
      <c r="D1073" s="22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S1073" s="11"/>
      <c r="T1073" s="90"/>
      <c r="U1073" s="11"/>
      <c r="V1073" s="11"/>
    </row>
    <row r="1074" customFormat="false" ht="34.5" hidden="false" customHeight="true" outlineLevel="0" collapsed="false">
      <c r="A1074" s="79"/>
      <c r="B1074" s="79"/>
      <c r="C1074" s="11"/>
      <c r="D1074" s="22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S1074" s="11"/>
      <c r="T1074" s="90"/>
      <c r="U1074" s="11"/>
      <c r="V1074" s="11"/>
    </row>
    <row r="1075" customFormat="false" ht="34.5" hidden="false" customHeight="true" outlineLevel="0" collapsed="false">
      <c r="A1075" s="79"/>
      <c r="B1075" s="79"/>
      <c r="C1075" s="11"/>
      <c r="D1075" s="22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S1075" s="11"/>
      <c r="T1075" s="90"/>
      <c r="U1075" s="11"/>
      <c r="V1075" s="11"/>
    </row>
    <row r="1076" customFormat="false" ht="34.5" hidden="false" customHeight="true" outlineLevel="0" collapsed="false">
      <c r="A1076" s="79"/>
      <c r="B1076" s="79"/>
      <c r="C1076" s="11"/>
      <c r="D1076" s="22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S1076" s="11"/>
      <c r="T1076" s="90"/>
      <c r="U1076" s="11"/>
      <c r="V1076" s="11"/>
    </row>
    <row r="1077" customFormat="false" ht="34.5" hidden="false" customHeight="true" outlineLevel="0" collapsed="false">
      <c r="A1077" s="79"/>
      <c r="B1077" s="79"/>
      <c r="C1077" s="11"/>
      <c r="D1077" s="22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S1077" s="11"/>
      <c r="T1077" s="90"/>
      <c r="U1077" s="11"/>
      <c r="V1077" s="11"/>
    </row>
    <row r="1078" customFormat="false" ht="34.5" hidden="false" customHeight="true" outlineLevel="0" collapsed="false">
      <c r="A1078" s="79"/>
      <c r="B1078" s="79"/>
      <c r="C1078" s="11"/>
      <c r="D1078" s="22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S1078" s="11"/>
      <c r="T1078" s="90"/>
      <c r="U1078" s="11"/>
      <c r="V1078" s="11"/>
    </row>
    <row r="1079" customFormat="false" ht="34.5" hidden="false" customHeight="true" outlineLevel="0" collapsed="false">
      <c r="A1079" s="79"/>
      <c r="B1079" s="79"/>
      <c r="C1079" s="11"/>
      <c r="D1079" s="22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S1079" s="11"/>
      <c r="T1079" s="90"/>
      <c r="U1079" s="11"/>
      <c r="V1079" s="11"/>
    </row>
    <row r="1080" customFormat="false" ht="34.5" hidden="false" customHeight="true" outlineLevel="0" collapsed="false">
      <c r="A1080" s="79"/>
      <c r="B1080" s="79"/>
      <c r="C1080" s="11"/>
      <c r="D1080" s="22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S1080" s="11"/>
      <c r="T1080" s="90"/>
      <c r="U1080" s="11"/>
      <c r="V1080" s="11"/>
    </row>
    <row r="1081" customFormat="false" ht="34.5" hidden="false" customHeight="true" outlineLevel="0" collapsed="false">
      <c r="A1081" s="79"/>
      <c r="B1081" s="79"/>
      <c r="C1081" s="11"/>
      <c r="D1081" s="22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S1081" s="11"/>
      <c r="T1081" s="90"/>
      <c r="U1081" s="11"/>
      <c r="V1081" s="11"/>
    </row>
    <row r="1082" customFormat="false" ht="34.5" hidden="false" customHeight="true" outlineLevel="0" collapsed="false">
      <c r="A1082" s="79"/>
      <c r="B1082" s="79"/>
      <c r="C1082" s="11"/>
      <c r="D1082" s="22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S1082" s="11"/>
      <c r="T1082" s="90"/>
      <c r="U1082" s="11"/>
      <c r="V1082" s="11"/>
    </row>
    <row r="1083" customFormat="false" ht="34.5" hidden="false" customHeight="true" outlineLevel="0" collapsed="false">
      <c r="A1083" s="79"/>
      <c r="B1083" s="79"/>
      <c r="C1083" s="11"/>
      <c r="D1083" s="22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S1083" s="11"/>
      <c r="T1083" s="90"/>
      <c r="U1083" s="11"/>
      <c r="V1083" s="11"/>
    </row>
    <row r="1084" customFormat="false" ht="34.5" hidden="false" customHeight="true" outlineLevel="0" collapsed="false">
      <c r="A1084" s="79"/>
      <c r="B1084" s="79"/>
      <c r="C1084" s="11"/>
      <c r="D1084" s="22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S1084" s="11"/>
      <c r="T1084" s="90"/>
      <c r="U1084" s="11"/>
      <c r="V1084" s="11"/>
    </row>
    <row r="1085" customFormat="false" ht="34.5" hidden="false" customHeight="true" outlineLevel="0" collapsed="false">
      <c r="A1085" s="79"/>
      <c r="B1085" s="79"/>
      <c r="C1085" s="11"/>
      <c r="D1085" s="22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S1085" s="11"/>
      <c r="T1085" s="90"/>
      <c r="U1085" s="11"/>
      <c r="V1085" s="11"/>
    </row>
    <row r="1086" customFormat="false" ht="34.5" hidden="false" customHeight="true" outlineLevel="0" collapsed="false">
      <c r="A1086" s="79"/>
      <c r="B1086" s="79"/>
      <c r="C1086" s="11"/>
      <c r="D1086" s="22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S1086" s="11"/>
      <c r="T1086" s="90"/>
      <c r="U1086" s="11"/>
      <c r="V1086" s="11"/>
    </row>
    <row r="1087" customFormat="false" ht="34.5" hidden="false" customHeight="true" outlineLevel="0" collapsed="false">
      <c r="A1087" s="79"/>
      <c r="B1087" s="79"/>
      <c r="C1087" s="11"/>
      <c r="D1087" s="22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S1087" s="11"/>
      <c r="T1087" s="90"/>
      <c r="U1087" s="11"/>
      <c r="V1087" s="11"/>
    </row>
    <row r="1088" customFormat="false" ht="34.5" hidden="false" customHeight="true" outlineLevel="0" collapsed="false">
      <c r="A1088" s="79"/>
      <c r="B1088" s="79"/>
      <c r="C1088" s="11"/>
      <c r="D1088" s="22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S1088" s="11"/>
      <c r="T1088" s="90"/>
      <c r="U1088" s="11"/>
      <c r="V1088" s="11"/>
    </row>
    <row r="1089" customFormat="false" ht="34.5" hidden="false" customHeight="true" outlineLevel="0" collapsed="false">
      <c r="A1089" s="79"/>
      <c r="B1089" s="79"/>
      <c r="C1089" s="11"/>
      <c r="D1089" s="22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S1089" s="11"/>
      <c r="T1089" s="90"/>
      <c r="U1089" s="11"/>
      <c r="V1089" s="11"/>
    </row>
    <row r="1090" customFormat="false" ht="34.5" hidden="false" customHeight="true" outlineLevel="0" collapsed="false">
      <c r="A1090" s="79"/>
      <c r="B1090" s="79"/>
      <c r="C1090" s="11"/>
      <c r="D1090" s="22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S1090" s="11"/>
      <c r="T1090" s="90"/>
      <c r="U1090" s="11"/>
      <c r="V1090" s="11"/>
    </row>
    <row r="1091" customFormat="false" ht="34.5" hidden="false" customHeight="true" outlineLevel="0" collapsed="false">
      <c r="A1091" s="79"/>
      <c r="B1091" s="79"/>
      <c r="C1091" s="11"/>
      <c r="D1091" s="22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S1091" s="11"/>
      <c r="T1091" s="90"/>
      <c r="U1091" s="11"/>
      <c r="V1091" s="11"/>
    </row>
    <row r="1092" customFormat="false" ht="34.5" hidden="false" customHeight="true" outlineLevel="0" collapsed="false">
      <c r="A1092" s="79"/>
      <c r="B1092" s="79"/>
      <c r="C1092" s="11"/>
      <c r="D1092" s="22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S1092" s="11"/>
      <c r="T1092" s="90"/>
      <c r="U1092" s="11"/>
      <c r="V1092" s="11"/>
    </row>
    <row r="1093" customFormat="false" ht="34.5" hidden="false" customHeight="true" outlineLevel="0" collapsed="false">
      <c r="A1093" s="79"/>
      <c r="B1093" s="79"/>
      <c r="C1093" s="11"/>
      <c r="D1093" s="22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S1093" s="11"/>
      <c r="T1093" s="90"/>
      <c r="U1093" s="11"/>
      <c r="V1093" s="11"/>
    </row>
    <row r="1094" customFormat="false" ht="34.5" hidden="false" customHeight="true" outlineLevel="0" collapsed="false">
      <c r="A1094" s="79"/>
      <c r="B1094" s="79"/>
      <c r="C1094" s="11"/>
      <c r="D1094" s="22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S1094" s="11"/>
      <c r="T1094" s="90"/>
      <c r="U1094" s="11"/>
      <c r="V1094" s="11"/>
    </row>
    <row r="1095" customFormat="false" ht="34.5" hidden="false" customHeight="true" outlineLevel="0" collapsed="false">
      <c r="A1095" s="79"/>
      <c r="B1095" s="79"/>
      <c r="C1095" s="11"/>
      <c r="D1095" s="22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S1095" s="11"/>
      <c r="T1095" s="90"/>
      <c r="U1095" s="11"/>
      <c r="V1095" s="11"/>
    </row>
    <row r="1096" customFormat="false" ht="34.5" hidden="false" customHeight="true" outlineLevel="0" collapsed="false">
      <c r="A1096" s="79"/>
      <c r="B1096" s="79"/>
      <c r="C1096" s="11"/>
      <c r="D1096" s="22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S1096" s="11"/>
      <c r="T1096" s="90"/>
      <c r="U1096" s="11"/>
      <c r="V1096" s="11"/>
    </row>
    <row r="1097" customFormat="false" ht="34.5" hidden="false" customHeight="true" outlineLevel="0" collapsed="false">
      <c r="A1097" s="79"/>
      <c r="B1097" s="79"/>
      <c r="C1097" s="11"/>
      <c r="D1097" s="22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S1097" s="11"/>
      <c r="T1097" s="90"/>
      <c r="U1097" s="11"/>
      <c r="V1097" s="11"/>
    </row>
    <row r="1098" customFormat="false" ht="34.5" hidden="false" customHeight="true" outlineLevel="0" collapsed="false">
      <c r="A1098" s="79"/>
      <c r="B1098" s="79"/>
      <c r="C1098" s="11"/>
      <c r="D1098" s="22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S1098" s="11"/>
      <c r="T1098" s="90"/>
      <c r="U1098" s="11"/>
      <c r="V1098" s="11"/>
    </row>
    <row r="1099" customFormat="false" ht="34.5" hidden="false" customHeight="true" outlineLevel="0" collapsed="false">
      <c r="A1099" s="79"/>
      <c r="B1099" s="79"/>
      <c r="C1099" s="11"/>
      <c r="D1099" s="22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S1099" s="11"/>
      <c r="T1099" s="90"/>
      <c r="U1099" s="11"/>
      <c r="V1099" s="11"/>
    </row>
    <row r="1100" customFormat="false" ht="34.5" hidden="false" customHeight="true" outlineLevel="0" collapsed="false">
      <c r="A1100" s="79"/>
      <c r="B1100" s="79"/>
      <c r="C1100" s="11"/>
      <c r="D1100" s="22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S1100" s="11"/>
      <c r="T1100" s="90"/>
      <c r="U1100" s="11"/>
      <c r="V1100" s="11"/>
    </row>
    <row r="1101" customFormat="false" ht="34.5" hidden="false" customHeight="true" outlineLevel="0" collapsed="false">
      <c r="A1101" s="79"/>
      <c r="B1101" s="79"/>
      <c r="C1101" s="11"/>
      <c r="D1101" s="22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S1101" s="11"/>
      <c r="T1101" s="90"/>
      <c r="U1101" s="11"/>
      <c r="V1101" s="11"/>
    </row>
    <row r="1102" customFormat="false" ht="34.5" hidden="false" customHeight="true" outlineLevel="0" collapsed="false">
      <c r="A1102" s="79"/>
      <c r="B1102" s="79"/>
      <c r="C1102" s="11"/>
      <c r="D1102" s="22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S1102" s="11"/>
      <c r="T1102" s="90"/>
      <c r="U1102" s="11"/>
      <c r="V1102" s="11"/>
    </row>
    <row r="1103" customFormat="false" ht="34.5" hidden="false" customHeight="true" outlineLevel="0" collapsed="false">
      <c r="A1103" s="79"/>
      <c r="B1103" s="79"/>
      <c r="C1103" s="11"/>
      <c r="D1103" s="22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S1103" s="11"/>
      <c r="T1103" s="90"/>
      <c r="U1103" s="11"/>
      <c r="V1103" s="11"/>
    </row>
    <row r="1104" customFormat="false" ht="34.5" hidden="false" customHeight="true" outlineLevel="0" collapsed="false">
      <c r="A1104" s="79"/>
      <c r="B1104" s="79"/>
      <c r="C1104" s="11"/>
      <c r="D1104" s="22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S1104" s="11"/>
      <c r="T1104" s="90"/>
      <c r="U1104" s="11"/>
      <c r="V1104" s="11"/>
    </row>
    <row r="1105" customFormat="false" ht="34.5" hidden="false" customHeight="true" outlineLevel="0" collapsed="false">
      <c r="A1105" s="79"/>
      <c r="B1105" s="79"/>
      <c r="C1105" s="11"/>
      <c r="D1105" s="22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S1105" s="11"/>
      <c r="T1105" s="90"/>
      <c r="U1105" s="11"/>
      <c r="V1105" s="11"/>
    </row>
    <row r="1106" customFormat="false" ht="34.5" hidden="false" customHeight="true" outlineLevel="0" collapsed="false">
      <c r="A1106" s="79"/>
      <c r="B1106" s="79"/>
      <c r="C1106" s="11"/>
      <c r="D1106" s="22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S1106" s="11"/>
      <c r="T1106" s="90"/>
      <c r="U1106" s="11"/>
      <c r="V1106" s="11"/>
    </row>
    <row r="1107" customFormat="false" ht="34.5" hidden="false" customHeight="true" outlineLevel="0" collapsed="false">
      <c r="A1107" s="79"/>
      <c r="B1107" s="79"/>
      <c r="C1107" s="11"/>
      <c r="D1107" s="22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S1107" s="11"/>
      <c r="T1107" s="90"/>
      <c r="U1107" s="11"/>
      <c r="V1107" s="11"/>
    </row>
    <row r="1108" customFormat="false" ht="34.5" hidden="false" customHeight="true" outlineLevel="0" collapsed="false">
      <c r="A1108" s="79"/>
      <c r="B1108" s="79"/>
      <c r="C1108" s="11"/>
      <c r="D1108" s="22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S1108" s="11"/>
      <c r="T1108" s="90"/>
      <c r="U1108" s="11"/>
      <c r="V1108" s="11"/>
    </row>
    <row r="1109" customFormat="false" ht="34.5" hidden="false" customHeight="true" outlineLevel="0" collapsed="false">
      <c r="A1109" s="79"/>
      <c r="B1109" s="79"/>
      <c r="C1109" s="11"/>
      <c r="D1109" s="22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S1109" s="11"/>
      <c r="T1109" s="90"/>
      <c r="U1109" s="11"/>
      <c r="V1109" s="11"/>
    </row>
    <row r="1110" customFormat="false" ht="34.5" hidden="false" customHeight="true" outlineLevel="0" collapsed="false">
      <c r="A1110" s="79"/>
      <c r="B1110" s="79"/>
      <c r="C1110" s="11"/>
      <c r="D1110" s="22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S1110" s="11"/>
      <c r="T1110" s="90"/>
      <c r="U1110" s="11"/>
      <c r="V1110" s="11"/>
    </row>
    <row r="1111" customFormat="false" ht="34.5" hidden="false" customHeight="true" outlineLevel="0" collapsed="false">
      <c r="A1111" s="79"/>
      <c r="B1111" s="79"/>
      <c r="C1111" s="11"/>
      <c r="D1111" s="22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S1111" s="11"/>
      <c r="T1111" s="90"/>
      <c r="U1111" s="11"/>
      <c r="V1111" s="11"/>
    </row>
    <row r="1112" customFormat="false" ht="34.5" hidden="false" customHeight="true" outlineLevel="0" collapsed="false">
      <c r="A1112" s="79"/>
      <c r="B1112" s="79"/>
      <c r="C1112" s="11"/>
      <c r="D1112" s="22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S1112" s="11"/>
      <c r="T1112" s="90"/>
      <c r="U1112" s="11"/>
      <c r="V1112" s="11"/>
    </row>
    <row r="1113" customFormat="false" ht="34.5" hidden="false" customHeight="true" outlineLevel="0" collapsed="false">
      <c r="A1113" s="79"/>
      <c r="B1113" s="79"/>
      <c r="C1113" s="11"/>
      <c r="D1113" s="22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S1113" s="11"/>
      <c r="T1113" s="90"/>
      <c r="U1113" s="11"/>
      <c r="V1113" s="11"/>
    </row>
    <row r="1114" customFormat="false" ht="34.5" hidden="false" customHeight="true" outlineLevel="0" collapsed="false">
      <c r="A1114" s="79"/>
      <c r="B1114" s="79"/>
      <c r="C1114" s="11"/>
      <c r="D1114" s="22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S1114" s="11"/>
      <c r="T1114" s="90"/>
      <c r="U1114" s="11"/>
      <c r="V1114" s="11"/>
    </row>
    <row r="1115" customFormat="false" ht="34.5" hidden="false" customHeight="true" outlineLevel="0" collapsed="false">
      <c r="A1115" s="79"/>
      <c r="B1115" s="79"/>
      <c r="C1115" s="11"/>
      <c r="D1115" s="22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S1115" s="11"/>
      <c r="T1115" s="90"/>
      <c r="U1115" s="11"/>
      <c r="V1115" s="11"/>
    </row>
    <row r="1116" customFormat="false" ht="34.5" hidden="false" customHeight="true" outlineLevel="0" collapsed="false">
      <c r="A1116" s="79"/>
      <c r="B1116" s="79"/>
      <c r="C1116" s="11"/>
      <c r="D1116" s="22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S1116" s="11"/>
      <c r="T1116" s="90"/>
      <c r="U1116" s="11"/>
      <c r="V1116" s="11"/>
    </row>
    <row r="1117" customFormat="false" ht="34.5" hidden="false" customHeight="true" outlineLevel="0" collapsed="false">
      <c r="A1117" s="79"/>
      <c r="B1117" s="79"/>
      <c r="C1117" s="11"/>
      <c r="D1117" s="22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S1117" s="11"/>
      <c r="T1117" s="90"/>
      <c r="U1117" s="11"/>
      <c r="V1117" s="11"/>
    </row>
    <row r="1118" customFormat="false" ht="34.5" hidden="false" customHeight="true" outlineLevel="0" collapsed="false">
      <c r="A1118" s="79"/>
      <c r="B1118" s="79"/>
      <c r="C1118" s="11"/>
      <c r="D1118" s="22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S1118" s="11"/>
      <c r="T1118" s="90"/>
      <c r="U1118" s="11"/>
      <c r="V1118" s="11"/>
    </row>
    <row r="1119" customFormat="false" ht="34.5" hidden="false" customHeight="true" outlineLevel="0" collapsed="false">
      <c r="A1119" s="79"/>
      <c r="B1119" s="79"/>
      <c r="C1119" s="11"/>
      <c r="D1119" s="22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S1119" s="11"/>
      <c r="T1119" s="90"/>
      <c r="U1119" s="11"/>
      <c r="V1119" s="11"/>
    </row>
    <row r="1120" customFormat="false" ht="34.5" hidden="false" customHeight="true" outlineLevel="0" collapsed="false">
      <c r="A1120" s="79"/>
      <c r="B1120" s="79"/>
      <c r="C1120" s="11"/>
      <c r="D1120" s="22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S1120" s="11"/>
      <c r="T1120" s="90"/>
      <c r="U1120" s="11"/>
      <c r="V1120" s="11"/>
    </row>
    <row r="1121" customFormat="false" ht="34.5" hidden="false" customHeight="true" outlineLevel="0" collapsed="false">
      <c r="A1121" s="79"/>
      <c r="B1121" s="79"/>
      <c r="C1121" s="11"/>
      <c r="D1121" s="22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S1121" s="11"/>
      <c r="T1121" s="90"/>
      <c r="U1121" s="11"/>
      <c r="V1121" s="11"/>
    </row>
    <row r="1122" customFormat="false" ht="34.5" hidden="false" customHeight="true" outlineLevel="0" collapsed="false">
      <c r="A1122" s="79"/>
      <c r="B1122" s="79"/>
      <c r="C1122" s="11"/>
      <c r="D1122" s="22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S1122" s="11"/>
      <c r="T1122" s="90"/>
      <c r="U1122" s="11"/>
      <c r="V1122" s="11"/>
    </row>
    <row r="1123" customFormat="false" ht="34.5" hidden="false" customHeight="true" outlineLevel="0" collapsed="false">
      <c r="A1123" s="79"/>
      <c r="B1123" s="79"/>
      <c r="C1123" s="11"/>
      <c r="D1123" s="22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S1123" s="11"/>
      <c r="T1123" s="90"/>
      <c r="U1123" s="11"/>
      <c r="V1123" s="11"/>
    </row>
    <row r="1124" customFormat="false" ht="34.5" hidden="false" customHeight="true" outlineLevel="0" collapsed="false">
      <c r="A1124" s="79"/>
      <c r="B1124" s="79"/>
      <c r="C1124" s="11"/>
      <c r="D1124" s="22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S1124" s="11"/>
      <c r="T1124" s="90"/>
      <c r="U1124" s="11"/>
      <c r="V1124" s="11"/>
    </row>
    <row r="1125" customFormat="false" ht="34.5" hidden="false" customHeight="true" outlineLevel="0" collapsed="false">
      <c r="A1125" s="79"/>
      <c r="B1125" s="79"/>
      <c r="C1125" s="11"/>
      <c r="D1125" s="22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S1125" s="11"/>
      <c r="T1125" s="90"/>
      <c r="U1125" s="11"/>
      <c r="V1125" s="11"/>
    </row>
    <row r="1126" customFormat="false" ht="34.5" hidden="false" customHeight="true" outlineLevel="0" collapsed="false">
      <c r="A1126" s="79"/>
      <c r="B1126" s="79"/>
      <c r="C1126" s="11"/>
      <c r="D1126" s="22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S1126" s="11"/>
      <c r="T1126" s="90"/>
      <c r="U1126" s="11"/>
      <c r="V1126" s="11"/>
    </row>
    <row r="1127" customFormat="false" ht="34.5" hidden="false" customHeight="true" outlineLevel="0" collapsed="false">
      <c r="A1127" s="79"/>
      <c r="B1127" s="79"/>
      <c r="C1127" s="11"/>
      <c r="D1127" s="22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S1127" s="11"/>
      <c r="T1127" s="90"/>
      <c r="U1127" s="11"/>
      <c r="V1127" s="11"/>
    </row>
    <row r="1128" customFormat="false" ht="34.5" hidden="false" customHeight="true" outlineLevel="0" collapsed="false">
      <c r="A1128" s="79"/>
      <c r="B1128" s="79"/>
      <c r="C1128" s="11"/>
      <c r="D1128" s="22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S1128" s="11"/>
      <c r="T1128" s="90"/>
      <c r="U1128" s="11"/>
      <c r="V1128" s="11"/>
    </row>
    <row r="1129" customFormat="false" ht="34.5" hidden="false" customHeight="true" outlineLevel="0" collapsed="false">
      <c r="A1129" s="79"/>
      <c r="B1129" s="79"/>
      <c r="C1129" s="11"/>
      <c r="D1129" s="22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S1129" s="11"/>
      <c r="T1129" s="90"/>
      <c r="U1129" s="11"/>
      <c r="V1129" s="11"/>
    </row>
    <row r="1130" customFormat="false" ht="34.5" hidden="false" customHeight="true" outlineLevel="0" collapsed="false">
      <c r="A1130" s="79"/>
      <c r="B1130" s="79"/>
      <c r="C1130" s="11"/>
      <c r="D1130" s="22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S1130" s="11"/>
      <c r="T1130" s="90"/>
      <c r="U1130" s="11"/>
      <c r="V1130" s="11"/>
    </row>
    <row r="1131" customFormat="false" ht="34.5" hidden="false" customHeight="true" outlineLevel="0" collapsed="false">
      <c r="A1131" s="79"/>
      <c r="B1131" s="79"/>
      <c r="C1131" s="11"/>
      <c r="D1131" s="22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S1131" s="11"/>
      <c r="T1131" s="90"/>
      <c r="U1131" s="11"/>
      <c r="V1131" s="11"/>
    </row>
    <row r="1132" customFormat="false" ht="34.5" hidden="false" customHeight="true" outlineLevel="0" collapsed="false">
      <c r="A1132" s="79"/>
      <c r="B1132" s="79"/>
      <c r="C1132" s="11"/>
      <c r="D1132" s="22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S1132" s="11"/>
      <c r="T1132" s="90"/>
      <c r="U1132" s="11"/>
      <c r="V1132" s="11"/>
    </row>
    <row r="1133" customFormat="false" ht="34.5" hidden="false" customHeight="true" outlineLevel="0" collapsed="false">
      <c r="A1133" s="79"/>
      <c r="B1133" s="79"/>
      <c r="C1133" s="11"/>
      <c r="D1133" s="22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S1133" s="11"/>
      <c r="T1133" s="90"/>
      <c r="U1133" s="11"/>
      <c r="V1133" s="11"/>
    </row>
    <row r="1134" customFormat="false" ht="34.5" hidden="false" customHeight="true" outlineLevel="0" collapsed="false">
      <c r="A1134" s="79"/>
      <c r="B1134" s="79"/>
      <c r="C1134" s="11"/>
      <c r="D1134" s="22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S1134" s="11"/>
      <c r="T1134" s="90"/>
      <c r="U1134" s="11"/>
      <c r="V1134" s="11"/>
    </row>
    <row r="1135" customFormat="false" ht="34.5" hidden="false" customHeight="true" outlineLevel="0" collapsed="false">
      <c r="A1135" s="79"/>
      <c r="B1135" s="79"/>
      <c r="C1135" s="11"/>
      <c r="D1135" s="22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S1135" s="11"/>
      <c r="T1135" s="90"/>
      <c r="U1135" s="11"/>
      <c r="V1135" s="11"/>
    </row>
    <row r="1136" customFormat="false" ht="34.5" hidden="false" customHeight="true" outlineLevel="0" collapsed="false">
      <c r="A1136" s="79"/>
      <c r="B1136" s="79"/>
      <c r="C1136" s="11"/>
      <c r="D1136" s="22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S1136" s="11"/>
      <c r="T1136" s="90"/>
      <c r="U1136" s="11"/>
      <c r="V1136" s="11"/>
    </row>
    <row r="1137" customFormat="false" ht="34.5" hidden="false" customHeight="true" outlineLevel="0" collapsed="false">
      <c r="A1137" s="79"/>
      <c r="B1137" s="79"/>
      <c r="C1137" s="11"/>
      <c r="D1137" s="22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S1137" s="11"/>
      <c r="T1137" s="90"/>
      <c r="U1137" s="11"/>
      <c r="V1137" s="11"/>
    </row>
    <row r="1138" customFormat="false" ht="34.5" hidden="false" customHeight="true" outlineLevel="0" collapsed="false">
      <c r="A1138" s="79"/>
      <c r="B1138" s="79"/>
      <c r="C1138" s="11"/>
      <c r="D1138" s="22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S1138" s="11"/>
      <c r="T1138" s="90"/>
      <c r="U1138" s="11"/>
      <c r="V1138" s="11"/>
    </row>
    <row r="1139" customFormat="false" ht="34.5" hidden="false" customHeight="true" outlineLevel="0" collapsed="false">
      <c r="A1139" s="79"/>
      <c r="B1139" s="79"/>
      <c r="C1139" s="11"/>
      <c r="D1139" s="22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S1139" s="11"/>
      <c r="T1139" s="90"/>
      <c r="U1139" s="11"/>
      <c r="V1139" s="11"/>
    </row>
    <row r="1140" customFormat="false" ht="34.5" hidden="false" customHeight="true" outlineLevel="0" collapsed="false">
      <c r="A1140" s="79"/>
      <c r="B1140" s="79"/>
      <c r="C1140" s="11"/>
      <c r="D1140" s="22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S1140" s="11"/>
      <c r="T1140" s="90"/>
      <c r="U1140" s="11"/>
      <c r="V1140" s="11"/>
    </row>
    <row r="1141" customFormat="false" ht="34.5" hidden="false" customHeight="true" outlineLevel="0" collapsed="false">
      <c r="A1141" s="79"/>
      <c r="B1141" s="79"/>
      <c r="C1141" s="11"/>
      <c r="D1141" s="22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S1141" s="11"/>
      <c r="T1141" s="90"/>
      <c r="U1141" s="11"/>
      <c r="V1141" s="11"/>
    </row>
    <row r="1142" customFormat="false" ht="34.5" hidden="false" customHeight="true" outlineLevel="0" collapsed="false">
      <c r="A1142" s="79"/>
      <c r="B1142" s="79"/>
      <c r="C1142" s="11"/>
      <c r="D1142" s="22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S1142" s="11"/>
      <c r="T1142" s="90"/>
      <c r="U1142" s="11"/>
      <c r="V1142" s="11"/>
    </row>
    <row r="1143" customFormat="false" ht="34.5" hidden="false" customHeight="true" outlineLevel="0" collapsed="false">
      <c r="A1143" s="79"/>
      <c r="B1143" s="79"/>
      <c r="C1143" s="11"/>
      <c r="D1143" s="22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S1143" s="11"/>
      <c r="T1143" s="90"/>
      <c r="U1143" s="11"/>
      <c r="V1143" s="11"/>
    </row>
    <row r="1144" customFormat="false" ht="34.5" hidden="false" customHeight="true" outlineLevel="0" collapsed="false">
      <c r="A1144" s="79"/>
      <c r="B1144" s="79"/>
      <c r="C1144" s="11"/>
      <c r="D1144" s="22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S1144" s="11"/>
      <c r="T1144" s="90"/>
      <c r="U1144" s="11"/>
      <c r="V1144" s="11"/>
    </row>
    <row r="1145" customFormat="false" ht="34.5" hidden="false" customHeight="true" outlineLevel="0" collapsed="false">
      <c r="A1145" s="79"/>
      <c r="B1145" s="79"/>
      <c r="C1145" s="11"/>
      <c r="D1145" s="22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S1145" s="11"/>
      <c r="T1145" s="90"/>
      <c r="U1145" s="11"/>
      <c r="V1145" s="11"/>
    </row>
    <row r="1146" customFormat="false" ht="34.5" hidden="false" customHeight="true" outlineLevel="0" collapsed="false">
      <c r="A1146" s="79"/>
      <c r="B1146" s="79"/>
      <c r="C1146" s="11"/>
      <c r="D1146" s="22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S1146" s="11"/>
      <c r="T1146" s="90"/>
      <c r="U1146" s="11"/>
      <c r="V1146" s="11"/>
    </row>
    <row r="1147" customFormat="false" ht="34.5" hidden="false" customHeight="true" outlineLevel="0" collapsed="false">
      <c r="A1147" s="79"/>
      <c r="B1147" s="79"/>
      <c r="C1147" s="11"/>
      <c r="D1147" s="22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S1147" s="11"/>
      <c r="T1147" s="90"/>
      <c r="U1147" s="11"/>
      <c r="V1147" s="11"/>
    </row>
    <row r="1148" customFormat="false" ht="34.5" hidden="false" customHeight="true" outlineLevel="0" collapsed="false">
      <c r="A1148" s="79"/>
      <c r="B1148" s="79"/>
      <c r="C1148" s="11"/>
      <c r="D1148" s="22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S1148" s="11"/>
      <c r="T1148" s="90"/>
      <c r="U1148" s="11"/>
      <c r="V1148" s="11"/>
    </row>
    <row r="1149" customFormat="false" ht="34.5" hidden="false" customHeight="true" outlineLevel="0" collapsed="false">
      <c r="A1149" s="79"/>
      <c r="B1149" s="79"/>
      <c r="C1149" s="11"/>
      <c r="D1149" s="22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S1149" s="11"/>
      <c r="T1149" s="90"/>
      <c r="U1149" s="11"/>
      <c r="V1149" s="11"/>
    </row>
  </sheetData>
  <mergeCells count="24">
    <mergeCell ref="C1:P1"/>
    <mergeCell ref="T1:U1"/>
    <mergeCell ref="AM1:AP1"/>
    <mergeCell ref="C2:P2"/>
    <mergeCell ref="AL2:AP2"/>
    <mergeCell ref="A4:A6"/>
    <mergeCell ref="B4:B6"/>
    <mergeCell ref="C4:C6"/>
    <mergeCell ref="D4:D6"/>
    <mergeCell ref="E4:O4"/>
    <mergeCell ref="P4:Q5"/>
    <mergeCell ref="S4:U5"/>
    <mergeCell ref="V4:V6"/>
    <mergeCell ref="W4:W6"/>
    <mergeCell ref="AH4:AH6"/>
    <mergeCell ref="AI4:AM5"/>
    <mergeCell ref="AN4:AN6"/>
    <mergeCell ref="AO4:AO6"/>
    <mergeCell ref="AP4:AP6"/>
    <mergeCell ref="E5:F5"/>
    <mergeCell ref="G5:H5"/>
    <mergeCell ref="I5:J5"/>
    <mergeCell ref="K5:L5"/>
    <mergeCell ref="M5:O5"/>
  </mergeCells>
  <conditionalFormatting sqref="AR7:AR143">
    <cfRule type="colorScale" priority="2">
      <colorScale>
        <cfvo type="min" val="0"/>
        <cfvo type="percentile" val="50"/>
        <cfvo type="max" val="0"/>
        <color rgb="FFFF0000"/>
        <color rgb="FFFCFCFF"/>
        <color rgb="FF00B050"/>
      </colorScale>
    </cfRule>
  </conditionalFormatting>
  <conditionalFormatting sqref="AT7:AT143">
    <cfRule type="colorScale" priority="3">
      <colorScale>
        <cfvo type="min" val="0"/>
        <cfvo type="percentile" val="50"/>
        <cfvo type="max" val="0"/>
        <color rgb="FFFF0000"/>
        <color rgb="FFFCFCFF"/>
        <color rgb="FF00B050"/>
      </colorScale>
    </cfRule>
  </conditionalFormatting>
  <printOptions headings="false" gridLines="false" gridLinesSet="true" horizontalCentered="false" verticalCentered="false"/>
  <pageMargins left="0.196527777777778" right="0.196527777777778" top="0.196527777777778" bottom="0.197222222222222" header="0.511811023622047" footer="0.511805555555556"/>
  <pageSetup paperSize="9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&amp;Lsource D.O.S.1&amp;CDOCUMENT DE TRAVAIL</oddFooter>
  </headerFooter>
  <rowBreaks count="4" manualBreakCount="4">
    <brk id="37" man="true" max="16383" min="0"/>
    <brk id="63" man="true" max="16383" min="0"/>
    <brk id="91" man="true" max="16383" min="0"/>
    <brk id="120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A1" activeCellId="0" sqref="A1"/>
    </sheetView>
  </sheetViews>
  <sheetFormatPr defaultColWidth="10.68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Collabora_Office/22.05.9.2$Linux_X86_64 LibreOffice_project/75263d05e2709e269d65783485949e4b06fb99eb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1996-10-21T11:03:58Z</dcterms:created>
  <dc:creator>Microsoft Corporation</dc:creator>
  <dc:description/>
  <dc:language>fr-FR</dc:language>
  <cp:lastModifiedBy/>
  <cp:lastPrinted>2025-01-21T17:37:06Z</cp:lastPrinted>
  <dcterms:modified xsi:type="dcterms:W3CDTF">2026-02-03T18:48:27Z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