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sailly\Documents\zDOSSIER -DOS1- Ss\DOS 1- Ss -14-05-2020\CSA SD -R2025-26\CSA 23 mars 2026\"/>
    </mc:Choice>
  </mc:AlternateContent>
  <xr:revisionPtr revIDLastSave="0" documentId="13_ncr:1_{FA880C7E-8113-477D-9D0A-494D9EAE861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  <sheet name="Feuil16" sheetId="16" r:id="rId2"/>
  </sheets>
  <definedNames>
    <definedName name="_xlnm.Print_Area" localSheetId="0">Feuil1!$A$1:$F$32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2" i="1" l="1"/>
  <c r="F32" i="1" s="1"/>
  <c r="E30" i="1"/>
  <c r="E29" i="1"/>
  <c r="F29" i="1" s="1"/>
  <c r="E26" i="1"/>
  <c r="E11" i="1" l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10" i="1"/>
  <c r="F10" i="1" s="1"/>
  <c r="F15" i="1" l="1"/>
  <c r="F30" i="1"/>
  <c r="F17" i="1"/>
  <c r="F26" i="1"/>
  <c r="C27" i="1"/>
  <c r="B27" i="1"/>
  <c r="D27" i="1"/>
  <c r="F12" i="1"/>
  <c r="F13" i="1"/>
  <c r="F14" i="1"/>
  <c r="F16" i="1"/>
  <c r="F18" i="1"/>
  <c r="F19" i="1"/>
  <c r="F20" i="1"/>
  <c r="F21" i="1"/>
  <c r="F22" i="1"/>
  <c r="F23" i="1"/>
  <c r="F24" i="1"/>
  <c r="F25" i="1"/>
  <c r="F11" i="1"/>
  <c r="F27" i="1" l="1"/>
  <c r="E27" i="1"/>
</calcChain>
</file>

<file path=xl/sharedStrings.xml><?xml version="1.0" encoding="utf-8"?>
<sst xmlns="http://schemas.openxmlformats.org/spreadsheetml/2006/main" count="31" uniqueCount="31">
  <si>
    <t>DISCIPLINES</t>
  </si>
  <si>
    <t>Suppressions</t>
  </si>
  <si>
    <t>Créations</t>
  </si>
  <si>
    <t>Solde</t>
  </si>
  <si>
    <t>L0422 Anglais</t>
  </si>
  <si>
    <t>L0421 Allemand</t>
  </si>
  <si>
    <t>L0426 Espagnol</t>
  </si>
  <si>
    <t>L0433 Portugais</t>
  </si>
  <si>
    <t>L0434 Russe</t>
  </si>
  <si>
    <t>L1300 Mathématiques</t>
  </si>
  <si>
    <t>L1400 Technologie</t>
  </si>
  <si>
    <t>L1500 Sc. Physiques</t>
  </si>
  <si>
    <t>L1600 Sc. Naturelles</t>
  </si>
  <si>
    <t>L1700 Ed. Musicale</t>
  </si>
  <si>
    <t>L1800 Arts Plastiques</t>
  </si>
  <si>
    <t xml:space="preserve">L1900 EPS </t>
  </si>
  <si>
    <t xml:space="preserve">TOTAL </t>
  </si>
  <si>
    <t>L0429 Italien</t>
  </si>
  <si>
    <t xml:space="preserve"> P.L.P. SEGPA</t>
  </si>
  <si>
    <t>Document de travail 2</t>
  </si>
  <si>
    <t>L0424 Chinois</t>
  </si>
  <si>
    <t>PLC ULIS (mouvement 2nd degré)</t>
  </si>
  <si>
    <t>source : DOS1</t>
  </si>
  <si>
    <t>L0202 Lettres Modernes</t>
  </si>
  <si>
    <t>L0201 Lettres Classiques</t>
  </si>
  <si>
    <t>L1000 Histoire-Géo</t>
  </si>
  <si>
    <t>P0000 P.L.P. collège</t>
  </si>
  <si>
    <t xml:space="preserve">                  DIRECTION DES SERVICES DÉPARTEMENTAUX DE L'ÉDUCATION NATIONALE DE SEINE-ET-MARNE</t>
  </si>
  <si>
    <t>PRÉPARATION DE LA RENTRÉE 2026
DANS LES COLLÈGES
SITUATION DES POSTES DÉFINITIFS  "Type Lycée"</t>
  </si>
  <si>
    <t>Projet situation R2026 au
23/03/2026</t>
  </si>
  <si>
    <t>SITUATION
R2025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</si>
</sst>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b/>
      <sz val="10"/>
      <name val="Arial"/>
      <family val="2"/>
    </font>
    <font>
      <b/>
      <sz val="11"/>
      <name val="Arial"/>
      <family val="2"/>
    </font>
    <font>
      <sz val="6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u/>
      <sz val="10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0" xfId="0" applyFont="1" applyAlignment="1">
      <alignment horizontal="centerContinuous" wrapText="1"/>
    </xf>
    <xf numFmtId="0" fontId="0" fillId="0" borderId="0" xfId="0" applyAlignment="1">
      <alignment horizontal="centerContinuous"/>
    </xf>
    <xf numFmtId="0" fontId="0" fillId="0" borderId="0" xfId="0" applyBorder="1"/>
    <xf numFmtId="0" fontId="4" fillId="0" borderId="0" xfId="0" applyFont="1"/>
    <xf numFmtId="0" fontId="2" fillId="0" borderId="0" xfId="0" applyFont="1" applyBorder="1"/>
    <xf numFmtId="0" fontId="3" fillId="0" borderId="0" xfId="0" applyFont="1" applyBorder="1"/>
    <xf numFmtId="0" fontId="5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Continuous" vertical="center"/>
    </xf>
    <xf numFmtId="0" fontId="1" fillId="0" borderId="0" xfId="0" applyFont="1" applyBorder="1" applyAlignment="1">
      <alignment horizontal="centerContinuous"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/>
    <xf numFmtId="0" fontId="6" fillId="0" borderId="1" xfId="0" applyFont="1" applyFill="1" applyBorder="1" applyAlignment="1">
      <alignment horizontal="center" vertical="center"/>
    </xf>
    <xf numFmtId="14" fontId="4" fillId="0" borderId="0" xfId="0" quotePrefix="1" applyNumberFormat="1" applyFont="1" applyBorder="1"/>
    <xf numFmtId="0" fontId="7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right"/>
    </xf>
    <xf numFmtId="0" fontId="1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</xdr:row>
      <xdr:rowOff>0</xdr:rowOff>
    </xdr:from>
    <xdr:to>
      <xdr:col>0</xdr:col>
      <xdr:colOff>1943101</xdr:colOff>
      <xdr:row>5</xdr:row>
      <xdr:rowOff>416968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90550"/>
          <a:ext cx="1943100" cy="9027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zoomScaleNormal="100" workbookViewId="0">
      <selection activeCell="M26" sqref="M26"/>
    </sheetView>
  </sheetViews>
  <sheetFormatPr baseColWidth="10" defaultRowHeight="12.75" x14ac:dyDescent="0.2"/>
  <cols>
    <col min="1" max="1" width="30.7109375" customWidth="1"/>
    <col min="2" max="6" width="13.7109375" customWidth="1"/>
    <col min="7" max="7" width="26.28515625" customWidth="1"/>
    <col min="8" max="8" width="4.85546875" customWidth="1"/>
    <col min="9" max="9" width="16.5703125" customWidth="1"/>
  </cols>
  <sheetData>
    <row r="1" spans="1:8" s="3" customFormat="1" ht="15" x14ac:dyDescent="0.25">
      <c r="A1" s="5"/>
      <c r="F1" s="16">
        <v>46104</v>
      </c>
    </row>
    <row r="2" spans="1:8" s="3" customFormat="1" ht="31.5" customHeight="1" x14ac:dyDescent="0.2">
      <c r="A2" s="23" t="s">
        <v>27</v>
      </c>
      <c r="B2" s="24"/>
      <c r="C2" s="24"/>
      <c r="D2" s="24"/>
      <c r="E2" s="24"/>
      <c r="F2" s="24"/>
      <c r="G2" s="24"/>
    </row>
    <row r="3" spans="1:8" s="3" customFormat="1" x14ac:dyDescent="0.2">
      <c r="A3" s="6"/>
    </row>
    <row r="4" spans="1:8" s="3" customFormat="1" x14ac:dyDescent="0.2">
      <c r="A4" s="6"/>
      <c r="E4" s="22" t="s">
        <v>19</v>
      </c>
      <c r="F4" s="22"/>
    </row>
    <row r="5" spans="1:8" s="3" customFormat="1" x14ac:dyDescent="0.2">
      <c r="A5" s="6"/>
    </row>
    <row r="6" spans="1:8" ht="60" x14ac:dyDescent="0.25">
      <c r="A6" s="1" t="s">
        <v>28</v>
      </c>
      <c r="B6" s="2"/>
      <c r="C6" s="2"/>
      <c r="D6" s="2"/>
      <c r="E6" s="2"/>
      <c r="F6" s="2"/>
    </row>
    <row r="7" spans="1:8" ht="15" x14ac:dyDescent="0.25">
      <c r="A7" s="1"/>
      <c r="B7" s="2"/>
      <c r="C7" s="2"/>
      <c r="D7" s="2"/>
      <c r="E7" s="2"/>
      <c r="F7" s="2"/>
    </row>
    <row r="8" spans="1:8" s="3" customFormat="1" x14ac:dyDescent="0.2"/>
    <row r="9" spans="1:8" ht="38.25" x14ac:dyDescent="0.2">
      <c r="A9" s="17" t="s">
        <v>0</v>
      </c>
      <c r="B9" s="21" t="s">
        <v>30</v>
      </c>
      <c r="C9" s="18" t="s">
        <v>1</v>
      </c>
      <c r="D9" s="18" t="s">
        <v>2</v>
      </c>
      <c r="E9" s="18" t="s">
        <v>3</v>
      </c>
      <c r="F9" s="21" t="s">
        <v>29</v>
      </c>
      <c r="H9" s="3"/>
    </row>
    <row r="10" spans="1:8" s="4" customFormat="1" ht="21.95" customHeight="1" x14ac:dyDescent="0.2">
      <c r="A10" s="19" t="s">
        <v>23</v>
      </c>
      <c r="B10" s="12">
        <v>682</v>
      </c>
      <c r="C10" s="15">
        <v>8</v>
      </c>
      <c r="D10" s="15">
        <v>5</v>
      </c>
      <c r="E10" s="12">
        <f>D10-C10</f>
        <v>-3</v>
      </c>
      <c r="F10" s="12">
        <f>B10+E10</f>
        <v>679</v>
      </c>
      <c r="H10" s="14"/>
    </row>
    <row r="11" spans="1:8" ht="21.95" customHeight="1" x14ac:dyDescent="0.2">
      <c r="A11" s="19" t="s">
        <v>24</v>
      </c>
      <c r="B11" s="12">
        <v>103</v>
      </c>
      <c r="C11" s="15">
        <v>1</v>
      </c>
      <c r="D11" s="15">
        <v>0</v>
      </c>
      <c r="E11" s="12">
        <f t="shared" ref="E11:E25" si="0">D11-C11</f>
        <v>-1</v>
      </c>
      <c r="F11" s="12">
        <f t="shared" ref="F11:F26" si="1">B11+E11</f>
        <v>102</v>
      </c>
      <c r="H11" s="14"/>
    </row>
    <row r="12" spans="1:8" ht="21.95" customHeight="1" x14ac:dyDescent="0.2">
      <c r="A12" s="19" t="s">
        <v>25</v>
      </c>
      <c r="B12" s="12">
        <v>452</v>
      </c>
      <c r="C12" s="15">
        <v>5</v>
      </c>
      <c r="D12" s="15">
        <v>4</v>
      </c>
      <c r="E12" s="12">
        <f t="shared" si="0"/>
        <v>-1</v>
      </c>
      <c r="F12" s="12">
        <f t="shared" si="1"/>
        <v>451</v>
      </c>
    </row>
    <row r="13" spans="1:8" ht="21.95" customHeight="1" x14ac:dyDescent="0.2">
      <c r="A13" s="19" t="s">
        <v>4</v>
      </c>
      <c r="B13" s="12">
        <v>514</v>
      </c>
      <c r="C13" s="15">
        <v>7</v>
      </c>
      <c r="D13" s="15">
        <v>6</v>
      </c>
      <c r="E13" s="12">
        <f t="shared" si="0"/>
        <v>-1</v>
      </c>
      <c r="F13" s="12">
        <f t="shared" si="1"/>
        <v>513</v>
      </c>
    </row>
    <row r="14" spans="1:8" ht="21.95" customHeight="1" x14ac:dyDescent="0.2">
      <c r="A14" s="19" t="s">
        <v>5</v>
      </c>
      <c r="B14" s="12">
        <v>81</v>
      </c>
      <c r="C14" s="15">
        <v>5</v>
      </c>
      <c r="D14" s="15">
        <v>1</v>
      </c>
      <c r="E14" s="12">
        <f t="shared" si="0"/>
        <v>-4</v>
      </c>
      <c r="F14" s="12">
        <f t="shared" si="1"/>
        <v>77</v>
      </c>
    </row>
    <row r="15" spans="1:8" ht="21.95" customHeight="1" x14ac:dyDescent="0.2">
      <c r="A15" s="19" t="s">
        <v>20</v>
      </c>
      <c r="B15" s="12">
        <v>1</v>
      </c>
      <c r="C15" s="15">
        <v>0</v>
      </c>
      <c r="D15" s="15">
        <v>0</v>
      </c>
      <c r="E15" s="12">
        <f t="shared" si="0"/>
        <v>0</v>
      </c>
      <c r="F15" s="12">
        <f t="shared" si="1"/>
        <v>1</v>
      </c>
    </row>
    <row r="16" spans="1:8" ht="21.95" customHeight="1" x14ac:dyDescent="0.2">
      <c r="A16" s="19" t="s">
        <v>6</v>
      </c>
      <c r="B16" s="12">
        <v>228</v>
      </c>
      <c r="C16" s="15">
        <v>1</v>
      </c>
      <c r="D16" s="15">
        <v>2</v>
      </c>
      <c r="E16" s="12">
        <f t="shared" si="0"/>
        <v>1</v>
      </c>
      <c r="F16" s="12">
        <f t="shared" si="1"/>
        <v>229</v>
      </c>
    </row>
    <row r="17" spans="1:6" ht="21.95" customHeight="1" x14ac:dyDescent="0.2">
      <c r="A17" s="19" t="s">
        <v>17</v>
      </c>
      <c r="B17" s="12">
        <v>4</v>
      </c>
      <c r="C17" s="15">
        <v>0</v>
      </c>
      <c r="D17" s="15">
        <v>0</v>
      </c>
      <c r="E17" s="12">
        <f t="shared" si="0"/>
        <v>0</v>
      </c>
      <c r="F17" s="12">
        <f t="shared" si="1"/>
        <v>4</v>
      </c>
    </row>
    <row r="18" spans="1:6" ht="21.95" customHeight="1" x14ac:dyDescent="0.2">
      <c r="A18" s="19" t="s">
        <v>7</v>
      </c>
      <c r="B18" s="12">
        <v>2</v>
      </c>
      <c r="C18" s="15">
        <v>0</v>
      </c>
      <c r="D18" s="15">
        <v>0</v>
      </c>
      <c r="E18" s="12">
        <f t="shared" si="0"/>
        <v>0</v>
      </c>
      <c r="F18" s="12">
        <f t="shared" si="1"/>
        <v>2</v>
      </c>
    </row>
    <row r="19" spans="1:6" ht="21.95" customHeight="1" x14ac:dyDescent="0.2">
      <c r="A19" s="19" t="s">
        <v>8</v>
      </c>
      <c r="B19" s="12">
        <v>1</v>
      </c>
      <c r="C19" s="15">
        <v>0</v>
      </c>
      <c r="D19" s="15">
        <v>0</v>
      </c>
      <c r="E19" s="12">
        <f t="shared" si="0"/>
        <v>0</v>
      </c>
      <c r="F19" s="12">
        <f t="shared" si="1"/>
        <v>1</v>
      </c>
    </row>
    <row r="20" spans="1:6" ht="21.95" customHeight="1" x14ac:dyDescent="0.2">
      <c r="A20" s="19" t="s">
        <v>9</v>
      </c>
      <c r="B20" s="12">
        <v>621</v>
      </c>
      <c r="C20" s="15">
        <v>4</v>
      </c>
      <c r="D20" s="15">
        <v>6</v>
      </c>
      <c r="E20" s="12">
        <f t="shared" si="0"/>
        <v>2</v>
      </c>
      <c r="F20" s="12">
        <f t="shared" si="1"/>
        <v>623</v>
      </c>
    </row>
    <row r="21" spans="1:6" ht="21.95" customHeight="1" x14ac:dyDescent="0.2">
      <c r="A21" s="19" t="s">
        <v>10</v>
      </c>
      <c r="B21" s="12">
        <v>184</v>
      </c>
      <c r="C21" s="15">
        <v>2</v>
      </c>
      <c r="D21" s="15">
        <v>3</v>
      </c>
      <c r="E21" s="12">
        <f t="shared" si="0"/>
        <v>1</v>
      </c>
      <c r="F21" s="12">
        <f t="shared" si="1"/>
        <v>185</v>
      </c>
    </row>
    <row r="22" spans="1:6" ht="21.95" customHeight="1" x14ac:dyDescent="0.2">
      <c r="A22" s="19" t="s">
        <v>11</v>
      </c>
      <c r="B22" s="12">
        <v>211</v>
      </c>
      <c r="C22" s="15">
        <v>1</v>
      </c>
      <c r="D22" s="15">
        <v>2</v>
      </c>
      <c r="E22" s="12">
        <f t="shared" si="0"/>
        <v>1</v>
      </c>
      <c r="F22" s="12">
        <f t="shared" si="1"/>
        <v>212</v>
      </c>
    </row>
    <row r="23" spans="1:6" ht="21.95" customHeight="1" x14ac:dyDescent="0.2">
      <c r="A23" s="19" t="s">
        <v>12</v>
      </c>
      <c r="B23" s="12">
        <v>241</v>
      </c>
      <c r="C23" s="15">
        <v>1</v>
      </c>
      <c r="D23" s="15">
        <v>4</v>
      </c>
      <c r="E23" s="12">
        <f t="shared" si="0"/>
        <v>3</v>
      </c>
      <c r="F23" s="12">
        <f t="shared" si="1"/>
        <v>244</v>
      </c>
    </row>
    <row r="24" spans="1:6" ht="21.95" customHeight="1" x14ac:dyDescent="0.2">
      <c r="A24" s="19" t="s">
        <v>13</v>
      </c>
      <c r="B24" s="12">
        <v>142</v>
      </c>
      <c r="C24" s="15">
        <v>2</v>
      </c>
      <c r="D24" s="15">
        <v>2</v>
      </c>
      <c r="E24" s="12">
        <f t="shared" si="0"/>
        <v>0</v>
      </c>
      <c r="F24" s="12">
        <f t="shared" si="1"/>
        <v>142</v>
      </c>
    </row>
    <row r="25" spans="1:6" ht="21.95" customHeight="1" x14ac:dyDescent="0.2">
      <c r="A25" s="19" t="s">
        <v>14</v>
      </c>
      <c r="B25" s="12">
        <v>131</v>
      </c>
      <c r="C25" s="15">
        <v>1</v>
      </c>
      <c r="D25" s="15">
        <v>2</v>
      </c>
      <c r="E25" s="12">
        <f t="shared" si="0"/>
        <v>1</v>
      </c>
      <c r="F25" s="12">
        <f t="shared" si="1"/>
        <v>132</v>
      </c>
    </row>
    <row r="26" spans="1:6" ht="21.95" customHeight="1" x14ac:dyDescent="0.2">
      <c r="A26" s="19" t="s">
        <v>15</v>
      </c>
      <c r="B26" s="12">
        <v>527</v>
      </c>
      <c r="C26" s="15">
        <v>5</v>
      </c>
      <c r="D26" s="15">
        <v>3</v>
      </c>
      <c r="E26" s="12">
        <f>D26-C26</f>
        <v>-2</v>
      </c>
      <c r="F26" s="12">
        <f t="shared" si="1"/>
        <v>525</v>
      </c>
    </row>
    <row r="27" spans="1:6" ht="24.95" customHeight="1" x14ac:dyDescent="0.2">
      <c r="A27" s="8" t="s">
        <v>16</v>
      </c>
      <c r="B27" s="13">
        <f>SUM(B10:B26)</f>
        <v>4125</v>
      </c>
      <c r="C27" s="13">
        <f>SUM(C10:C26)</f>
        <v>43</v>
      </c>
      <c r="D27" s="13">
        <f>SUM(D10:D26)</f>
        <v>40</v>
      </c>
      <c r="E27" s="13">
        <f>SUM(E10:E26)</f>
        <v>-3</v>
      </c>
      <c r="F27" s="13">
        <f>B27-C27+D27</f>
        <v>4122</v>
      </c>
    </row>
    <row r="28" spans="1:6" ht="24.95" customHeight="1" x14ac:dyDescent="0.2">
      <c r="A28" s="9"/>
      <c r="B28" s="10"/>
      <c r="C28" s="11"/>
      <c r="D28" s="11"/>
      <c r="E28" s="11"/>
      <c r="F28" s="12"/>
    </row>
    <row r="29" spans="1:6" ht="20.100000000000001" customHeight="1" x14ac:dyDescent="0.2">
      <c r="A29" s="19" t="s">
        <v>21</v>
      </c>
      <c r="B29" s="13">
        <v>5</v>
      </c>
      <c r="C29" s="12">
        <v>1</v>
      </c>
      <c r="D29" s="12">
        <v>3</v>
      </c>
      <c r="E29" s="12">
        <f>D29-C29</f>
        <v>2</v>
      </c>
      <c r="F29" s="13">
        <f>B29+E29</f>
        <v>7</v>
      </c>
    </row>
    <row r="30" spans="1:6" ht="24.95" customHeight="1" x14ac:dyDescent="0.2">
      <c r="A30" s="19" t="s">
        <v>26</v>
      </c>
      <c r="B30" s="13">
        <v>0</v>
      </c>
      <c r="C30" s="12">
        <v>0</v>
      </c>
      <c r="D30" s="12">
        <v>0</v>
      </c>
      <c r="E30" s="12">
        <f>D30-C30</f>
        <v>0</v>
      </c>
      <c r="F30" s="13">
        <f>B30+E30</f>
        <v>0</v>
      </c>
    </row>
    <row r="31" spans="1:6" ht="20.100000000000001" customHeight="1" x14ac:dyDescent="0.2"/>
    <row r="32" spans="1:6" ht="20.100000000000001" customHeight="1" x14ac:dyDescent="0.2">
      <c r="A32" s="19" t="s">
        <v>18</v>
      </c>
      <c r="B32" s="13">
        <v>64</v>
      </c>
      <c r="C32" s="12">
        <v>0</v>
      </c>
      <c r="D32" s="7">
        <v>0</v>
      </c>
      <c r="E32" s="12">
        <f>C32+D32</f>
        <v>0</v>
      </c>
      <c r="F32" s="13">
        <f>B32+E32</f>
        <v>64</v>
      </c>
    </row>
    <row r="34" spans="1:1" x14ac:dyDescent="0.2">
      <c r="A34" s="20" t="s">
        <v>22</v>
      </c>
    </row>
  </sheetData>
  <mergeCells count="2">
    <mergeCell ref="E4:F4"/>
    <mergeCell ref="A2:G2"/>
  </mergeCells>
  <phoneticPr fontId="0" type="noConversion"/>
  <pageMargins left="0.6692913385826772" right="0.39370078740157483" top="0.59055118110236227" bottom="0.98425196850393704" header="0.51181102362204722" footer="0.9055118110236221"/>
  <pageSetup paperSize="9" scale="85" orientation="portrait" r:id="rId1"/>
  <headerFooter alignWithMargins="0">
    <oddHeader xml:space="preserve">&amp;C
</oddHeader>
    <oddFooter xml:space="preserve">&amp;L&amp;"Arial,Italique"source : DOS 1&amp;C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75" x14ac:dyDescent="0.2"/>
  <sheetData/>
  <phoneticPr fontId="0" type="noConversion"/>
  <printOptions gridLines="1" gridLinesSet="0"/>
  <pageMargins left="0.78740157499999996" right="0.78740157499999996" top="0.984251969" bottom="0.984251969" header="0.4921259845" footer="0.492125984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Feuil1</vt:lpstr>
      <vt:lpstr>Feuil16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ia 77</dc:creator>
  <cp:lastModifiedBy>Stéphane SAILLY</cp:lastModifiedBy>
  <cp:lastPrinted>2026-02-20T14:44:20Z</cp:lastPrinted>
  <dcterms:created xsi:type="dcterms:W3CDTF">2001-07-02T07:06:24Z</dcterms:created>
  <dcterms:modified xsi:type="dcterms:W3CDTF">2026-03-11T09:25:02Z</dcterms:modified>
</cp:coreProperties>
</file>