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athe\Documents\SNES\CTA\2026 janvier  CSA\DHG STRUDOS\"/>
    </mc:Choice>
  </mc:AlternateContent>
  <xr:revisionPtr revIDLastSave="0" documentId="13_ncr:1_{695BD35E-0F86-460F-9CC8-456AC2819DF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HG LYC 94" sheetId="2" r:id="rId1"/>
    <sheet name="classés par perte" sheetId="3" r:id="rId2"/>
  </sheets>
  <definedNames>
    <definedName name="_xlnm.Print_Titles" localSheetId="0">'DHG LYC 94'!$2:$3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3" l="1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Y80" i="3"/>
  <c r="Z78" i="3"/>
  <c r="X78" i="3"/>
  <c r="Z45" i="3"/>
  <c r="X45" i="3"/>
  <c r="Z48" i="3"/>
  <c r="X48" i="3"/>
  <c r="Z5" i="3"/>
  <c r="X5" i="3"/>
  <c r="Z11" i="3"/>
  <c r="X11" i="3"/>
  <c r="Z72" i="3"/>
  <c r="X72" i="3"/>
  <c r="Z24" i="3"/>
  <c r="X24" i="3"/>
  <c r="Z37" i="3"/>
  <c r="X37" i="3"/>
  <c r="Z73" i="3"/>
  <c r="Y73" i="3"/>
  <c r="X73" i="3"/>
  <c r="Z44" i="3"/>
  <c r="X44" i="3"/>
  <c r="Z38" i="3"/>
  <c r="X38" i="3"/>
  <c r="Z70" i="3"/>
  <c r="X70" i="3"/>
  <c r="Z36" i="3"/>
  <c r="X36" i="3"/>
  <c r="Z62" i="3"/>
  <c r="X62" i="3"/>
  <c r="Z22" i="3"/>
  <c r="X22" i="3"/>
  <c r="Z55" i="3"/>
  <c r="X55" i="3"/>
  <c r="Z18" i="3"/>
  <c r="X18" i="3"/>
  <c r="Z6" i="3"/>
  <c r="X6" i="3"/>
  <c r="Z69" i="3"/>
  <c r="X69" i="3"/>
  <c r="Z35" i="3"/>
  <c r="X35" i="3"/>
  <c r="Z60" i="3"/>
  <c r="X60" i="3"/>
  <c r="Z27" i="3"/>
  <c r="X27" i="3"/>
  <c r="Z34" i="3"/>
  <c r="X34" i="3"/>
  <c r="Z17" i="3"/>
  <c r="X17" i="3"/>
  <c r="Z53" i="3"/>
  <c r="X53" i="3"/>
  <c r="Z64" i="3"/>
  <c r="X64" i="3"/>
  <c r="Z8" i="3"/>
  <c r="X8" i="3"/>
  <c r="Z43" i="3"/>
  <c r="X43" i="3"/>
  <c r="Z12" i="3"/>
  <c r="X12" i="3"/>
  <c r="Z16" i="3"/>
  <c r="X16" i="3"/>
  <c r="Z40" i="3"/>
  <c r="X40" i="3"/>
  <c r="Z68" i="3"/>
  <c r="X68" i="3"/>
  <c r="Z52" i="3"/>
  <c r="X52" i="3"/>
  <c r="Z39" i="3"/>
  <c r="X39" i="3"/>
  <c r="Z47" i="3"/>
  <c r="X47" i="3"/>
  <c r="Z25" i="3"/>
  <c r="X25" i="3"/>
  <c r="Z54" i="3"/>
  <c r="X54" i="3"/>
  <c r="Z30" i="3"/>
  <c r="X30" i="3"/>
  <c r="Z77" i="3"/>
  <c r="X77" i="3"/>
  <c r="Z74" i="3"/>
  <c r="X74" i="3"/>
  <c r="Z46" i="3"/>
  <c r="X46" i="3"/>
  <c r="Z7" i="3"/>
  <c r="X7" i="3"/>
  <c r="Z28" i="3"/>
  <c r="X28" i="3"/>
  <c r="Z29" i="3"/>
  <c r="X29" i="3"/>
  <c r="Z61" i="3"/>
  <c r="X61" i="3"/>
  <c r="Z65" i="3"/>
  <c r="X65" i="3"/>
  <c r="Z58" i="3"/>
  <c r="X58" i="3"/>
  <c r="Z50" i="3"/>
  <c r="X50" i="3"/>
  <c r="Z19" i="3"/>
  <c r="X19" i="3"/>
  <c r="Z20" i="3"/>
  <c r="X20" i="3"/>
  <c r="Z14" i="3"/>
  <c r="X14" i="3"/>
  <c r="Z57" i="3"/>
  <c r="X57" i="3"/>
  <c r="Z49" i="3"/>
  <c r="X49" i="3"/>
  <c r="Z9" i="3"/>
  <c r="X9" i="3"/>
  <c r="Z56" i="3"/>
  <c r="X56" i="3"/>
  <c r="Z66" i="3"/>
  <c r="X66" i="3"/>
  <c r="Z41" i="3"/>
  <c r="X41" i="3"/>
  <c r="Z26" i="3"/>
  <c r="X26" i="3"/>
  <c r="Z21" i="3"/>
  <c r="X21" i="3"/>
  <c r="Z33" i="3"/>
  <c r="X33" i="3"/>
  <c r="Z4" i="3"/>
  <c r="Z80" i="3" s="1"/>
  <c r="X4" i="3"/>
  <c r="X80" i="3" s="1"/>
  <c r="Z67" i="3"/>
  <c r="X67" i="3"/>
  <c r="Z42" i="3"/>
  <c r="X42" i="3"/>
  <c r="Z32" i="3"/>
  <c r="X32" i="3"/>
  <c r="Z76" i="3"/>
  <c r="X76" i="3"/>
  <c r="Z31" i="3"/>
  <c r="X31" i="3"/>
  <c r="Z23" i="3"/>
  <c r="X23" i="3"/>
  <c r="Z13" i="3"/>
  <c r="X13" i="3"/>
  <c r="Z63" i="3"/>
  <c r="X63" i="3"/>
  <c r="Z15" i="3"/>
  <c r="X15" i="3"/>
  <c r="Z51" i="3"/>
  <c r="X51" i="3"/>
  <c r="Z59" i="3"/>
  <c r="X59" i="3"/>
  <c r="Z71" i="3"/>
  <c r="X71" i="3"/>
  <c r="Z10" i="3"/>
  <c r="X10" i="3"/>
  <c r="Z75" i="3"/>
  <c r="X75" i="3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Z78" i="2"/>
  <c r="Z77" i="2"/>
  <c r="Z76" i="2"/>
  <c r="Z75" i="2"/>
  <c r="Z74" i="2"/>
  <c r="Z73" i="2"/>
  <c r="Z72" i="2"/>
  <c r="Z71" i="2"/>
  <c r="Z70" i="2"/>
  <c r="Y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X4" i="2"/>
</calcChain>
</file>

<file path=xl/sharedStrings.xml><?xml version="1.0" encoding="utf-8"?>
<sst xmlns="http://schemas.openxmlformats.org/spreadsheetml/2006/main" count="808" uniqueCount="208">
  <si>
    <t>DHG initiale RS 2025</t>
  </si>
  <si>
    <t>Uaarat</t>
  </si>
  <si>
    <t>N° RNE</t>
  </si>
  <si>
    <t>Sigle</t>
  </si>
  <si>
    <t>Dénomination</t>
  </si>
  <si>
    <t>Commune</t>
  </si>
  <si>
    <t>Total divisions</t>
  </si>
  <si>
    <t>Capacité d'accueil</t>
  </si>
  <si>
    <t>HP</t>
  </si>
  <si>
    <t xml:space="preserve"> HSA </t>
  </si>
  <si>
    <t>IMP</t>
  </si>
  <si>
    <t>dont dotation à l'IPS</t>
  </si>
  <si>
    <t>Total DHG</t>
  </si>
  <si>
    <t>HSA</t>
  </si>
  <si>
    <t>LPO</t>
  </si>
  <si>
    <t>SEP</t>
  </si>
  <si>
    <t>LGT</t>
  </si>
  <si>
    <t>EUGENE DELACROIX</t>
  </si>
  <si>
    <t>LPO LY</t>
  </si>
  <si>
    <t>EXP</t>
  </si>
  <si>
    <t>LP</t>
  </si>
  <si>
    <t>LP LYC</t>
  </si>
  <si>
    <t>JACQUES BREL</t>
  </si>
  <si>
    <t>E.D.M.</t>
  </si>
  <si>
    <t>LOUISE MICHEL</t>
  </si>
  <si>
    <t>MARCELIN BERTHELOT</t>
  </si>
  <si>
    <t>CONDORCET</t>
  </si>
  <si>
    <t>SGT</t>
  </si>
  <si>
    <t>JEAN MOULIN</t>
  </si>
  <si>
    <t>GEORGES BRASSENS</t>
  </si>
  <si>
    <t>LYCEE GEORGES BRASSENS</t>
  </si>
  <si>
    <t>LYC</t>
  </si>
  <si>
    <t>Groupe de travail DHG Lycées 94 - Rentrée scolaire 2026/2027</t>
  </si>
  <si>
    <t>DHG réalisée RS 2025</t>
  </si>
  <si>
    <t>DHG initiale RS 2026</t>
  </si>
  <si>
    <t>LG</t>
  </si>
  <si>
    <t>CAMILLE CLAUDEL</t>
  </si>
  <si>
    <t>EREA</t>
  </si>
  <si>
    <t>0940114N</t>
  </si>
  <si>
    <t>ANTOINE DE SAINT EXUPERY</t>
  </si>
  <si>
    <t>CRETEIL</t>
  </si>
  <si>
    <t>0941471N</t>
  </si>
  <si>
    <t>LYCEE SAINT EXUPERY</t>
  </si>
  <si>
    <t>0940115P</t>
  </si>
  <si>
    <t>ROMAIN ROLLAND</t>
  </si>
  <si>
    <t>IVRY SUR SEINE</t>
  </si>
  <si>
    <t>0940116R</t>
  </si>
  <si>
    <t>MAISONS ALFORT</t>
  </si>
  <si>
    <t>0940123Y</t>
  </si>
  <si>
    <t>GUILLAUME APOLLINAIRE</t>
  </si>
  <si>
    <t>THIAIS</t>
  </si>
  <si>
    <t>0940126B</t>
  </si>
  <si>
    <t>MAXIMILIEN PERRET</t>
  </si>
  <si>
    <t>ALFORTVILLE</t>
  </si>
  <si>
    <t>0941966B</t>
  </si>
  <si>
    <t>LYCEE MAXIMILIEN PERRET</t>
  </si>
  <si>
    <t>0940129E</t>
  </si>
  <si>
    <t>JEAN MACE</t>
  </si>
  <si>
    <t>VITRY SUR SEINE</t>
  </si>
  <si>
    <t>0940144W</t>
  </si>
  <si>
    <t>LYCEE JEAN MACE</t>
  </si>
  <si>
    <t>0942225H</t>
  </si>
  <si>
    <t>MICRO LYCEE DU VAL DE MARNE</t>
  </si>
  <si>
    <t>0940134K</t>
  </si>
  <si>
    <t>VAL DE BIEVRE</t>
  </si>
  <si>
    <t>GENTILLY</t>
  </si>
  <si>
    <t>0940272K</t>
  </si>
  <si>
    <t>E.TCC</t>
  </si>
  <si>
    <t>FONDATION VALLEE</t>
  </si>
  <si>
    <t>0940141T</t>
  </si>
  <si>
    <t>CHOISY LE ROI</t>
  </si>
  <si>
    <t>0940145X</t>
  </si>
  <si>
    <t>0940580V</t>
  </si>
  <si>
    <t>DE CACHAN</t>
  </si>
  <si>
    <t>CACHAN</t>
  </si>
  <si>
    <t>0940909C</t>
  </si>
  <si>
    <t>INR.EC.PUBL.ENSEIGT SPECIALISE</t>
  </si>
  <si>
    <t>ST MAURICE</t>
  </si>
  <si>
    <t>0941018W</t>
  </si>
  <si>
    <t>EDOUARD BRANLY</t>
  </si>
  <si>
    <t>0941019X</t>
  </si>
  <si>
    <t>LYCEE EDOUARD BRANLY</t>
  </si>
  <si>
    <t>0941232D</t>
  </si>
  <si>
    <t>0941294W</t>
  </si>
  <si>
    <t>ADOLPHE CHERIOUX</t>
  </si>
  <si>
    <t>0941473R</t>
  </si>
  <si>
    <t>LYCEE ADOPLHE CHERIOUX</t>
  </si>
  <si>
    <t>0941301D</t>
  </si>
  <si>
    <t>FREDERIC MISTRAL</t>
  </si>
  <si>
    <t>FRESNES</t>
  </si>
  <si>
    <t>0941358R</t>
  </si>
  <si>
    <t>LYCEE FREDERIC MISTRAL</t>
  </si>
  <si>
    <t>0941355M</t>
  </si>
  <si>
    <t>PAUL BERT</t>
  </si>
  <si>
    <t>0941413A</t>
  </si>
  <si>
    <t>LEON BLUM</t>
  </si>
  <si>
    <t>0941606K</t>
  </si>
  <si>
    <t>LYCEE LEON BLUM</t>
  </si>
  <si>
    <t>0941474S</t>
  </si>
  <si>
    <t>DARIUS MILHAUD</t>
  </si>
  <si>
    <t>LE KREMLIN BICETRE</t>
  </si>
  <si>
    <t>0941475T</t>
  </si>
  <si>
    <t>LYCEE DARIUS MILHAUD</t>
  </si>
  <si>
    <t>0941930M</t>
  </si>
  <si>
    <t>JOHANNES GUTENBERG</t>
  </si>
  <si>
    <t>0942020K</t>
  </si>
  <si>
    <t>LYCEE GUTENBERG</t>
  </si>
  <si>
    <t>0941972H</t>
  </si>
  <si>
    <t>0940136M</t>
  </si>
  <si>
    <t>LYCEE FERNAND LEGER</t>
  </si>
  <si>
    <t>FERNAND LEGER</t>
  </si>
  <si>
    <t>0941974K</t>
  </si>
  <si>
    <t>0941354L</t>
  </si>
  <si>
    <t>LYCEE ROBERT SCHUMAN</t>
  </si>
  <si>
    <t>CHARENTON LE PONT</t>
  </si>
  <si>
    <t>ROBERT SCHUMAN</t>
  </si>
  <si>
    <t>0941975L</t>
  </si>
  <si>
    <t>0941635S</t>
  </si>
  <si>
    <t>LYCEE PIERRE BROSSOLETTE</t>
  </si>
  <si>
    <t>0942269F</t>
  </si>
  <si>
    <t>PAULINE ROLAND</t>
  </si>
  <si>
    <t>CHEVILLY LARUE</t>
  </si>
  <si>
    <t>0940112L</t>
  </si>
  <si>
    <t>CHAMPIGNY SUR MARNE</t>
  </si>
  <si>
    <t>0942033Z</t>
  </si>
  <si>
    <t>LYCEE LOUISE MICHEL</t>
  </si>
  <si>
    <t>0940113M</t>
  </si>
  <si>
    <t>LANGEVIN-WALLON</t>
  </si>
  <si>
    <t>0941088X</t>
  </si>
  <si>
    <t>LYCEE LANGEVIN WALLON</t>
  </si>
  <si>
    <t>0940117S</t>
  </si>
  <si>
    <t>NOGENT SUR MARNE</t>
  </si>
  <si>
    <t>0940118T</t>
  </si>
  <si>
    <t>LOUIS ARMAND</t>
  </si>
  <si>
    <t>0940578T</t>
  </si>
  <si>
    <t>LYCEE LOUIS ARMAND</t>
  </si>
  <si>
    <t>0940119U</t>
  </si>
  <si>
    <t>PAUL DOUMER</t>
  </si>
  <si>
    <t>LE PERREUX SUR MARNE</t>
  </si>
  <si>
    <t>0940120V</t>
  </si>
  <si>
    <t>ST MAUR DES FOSSES</t>
  </si>
  <si>
    <t>0940121W</t>
  </si>
  <si>
    <t>D'ARSONVAL</t>
  </si>
  <si>
    <t>0940122X</t>
  </si>
  <si>
    <t>0941965A</t>
  </si>
  <si>
    <t>LYCEE CONDORCET</t>
  </si>
  <si>
    <t>0940124Z</t>
  </si>
  <si>
    <t>HECTOR BERLIOZ</t>
  </si>
  <si>
    <t>VINCENNES</t>
  </si>
  <si>
    <t>0940132H</t>
  </si>
  <si>
    <t>GABRIEL PERI</t>
  </si>
  <si>
    <t>0940137N</t>
  </si>
  <si>
    <t>LA SOURCE</t>
  </si>
  <si>
    <t>0940138P</t>
  </si>
  <si>
    <t>ARMAND GUILLAUMIN</t>
  </si>
  <si>
    <t>ORLY</t>
  </si>
  <si>
    <t>0942146X</t>
  </si>
  <si>
    <t>LP ARMAND GUILLAUMIN</t>
  </si>
  <si>
    <t>0940140S</t>
  </si>
  <si>
    <t>GOURDOU-LESEURRE</t>
  </si>
  <si>
    <t>0940143V</t>
  </si>
  <si>
    <t>0940171A</t>
  </si>
  <si>
    <t>STENDHAL</t>
  </si>
  <si>
    <t>BONNEUIL SUR MARNE</t>
  </si>
  <si>
    <t>0940319L</t>
  </si>
  <si>
    <t>FRANCOIS CAVANNA</t>
  </si>
  <si>
    <t>0940585A</t>
  </si>
  <si>
    <t>FRANCOIS MANSART</t>
  </si>
  <si>
    <t>0941967C</t>
  </si>
  <si>
    <t>LYCEE FRANCOIS MANSART</t>
  </si>
  <si>
    <t>0940742W</t>
  </si>
  <si>
    <t>GUILLAUME BUDE</t>
  </si>
  <si>
    <t>LIMEIL BREVANNES</t>
  </si>
  <si>
    <t>0941968D</t>
  </si>
  <si>
    <t>LYCEE GUILLAUME BUDE</t>
  </si>
  <si>
    <t>0940743X</t>
  </si>
  <si>
    <t>VILLENEUVE LE ROI</t>
  </si>
  <si>
    <t>0941977N</t>
  </si>
  <si>
    <t>0941298A</t>
  </si>
  <si>
    <t>MICHELET</t>
  </si>
  <si>
    <t>FONTENAY SOUS BOIS</t>
  </si>
  <si>
    <t>0941347D</t>
  </si>
  <si>
    <t>PABLO PICASSO</t>
  </si>
  <si>
    <t>0941470M</t>
  </si>
  <si>
    <t>SAMUEL DE CHAMPLAIN</t>
  </si>
  <si>
    <t>CHENNEVIERES SUR MARNE</t>
  </si>
  <si>
    <t>0941918Z</t>
  </si>
  <si>
    <t>CHRISTOPHE COLOMB</t>
  </si>
  <si>
    <t>SUCY EN BRIE</t>
  </si>
  <si>
    <t>0941978P</t>
  </si>
  <si>
    <t>LYCEE CHRISTOPHE COLOMB</t>
  </si>
  <si>
    <t>0941951K</t>
  </si>
  <si>
    <t>0940133J</t>
  </si>
  <si>
    <t>LYCEE MARX DORMOY</t>
  </si>
  <si>
    <t>MARX DORMOY</t>
  </si>
  <si>
    <t>0941952L</t>
  </si>
  <si>
    <t>0940750E</t>
  </si>
  <si>
    <t>LYCEE FRANCOIS ARAGO</t>
  </si>
  <si>
    <t>VILLENEUVE ST GEORGES</t>
  </si>
  <si>
    <t>FRANCOIS ARAGO</t>
  </si>
  <si>
    <t>0942130E</t>
  </si>
  <si>
    <t>0941303F</t>
  </si>
  <si>
    <t>LPO MONTALEAU</t>
  </si>
  <si>
    <t>MONTALEAU</t>
  </si>
  <si>
    <t>0942531R</t>
  </si>
  <si>
    <t>NOUVEAU LYCEE</t>
  </si>
  <si>
    <t>différence DHG tot de prevision janv à prévision janv</t>
  </si>
  <si>
    <t>différence DHG TOTALE de constat OCT 2025 à prévisions JANV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</si>
</sst>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1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textRotation="90" wrapText="1"/>
    </xf>
    <xf numFmtId="0" fontId="1" fillId="0" borderId="0" xfId="0" applyFont="1"/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1" fillId="0" borderId="0" xfId="0" applyFont="1" applyAlignment="1"/>
    <xf numFmtId="0" fontId="6" fillId="3" borderId="6" xfId="0" applyFont="1" applyFill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4" borderId="6" xfId="0" applyFont="1" applyFill="1" applyBorder="1" applyAlignment="1">
      <alignment horizontal="center" vertical="center"/>
    </xf>
    <xf numFmtId="0" fontId="7" fillId="4" borderId="0" xfId="0" applyFont="1" applyFill="1"/>
    <xf numFmtId="0" fontId="7" fillId="0" borderId="0" xfId="0" applyFont="1"/>
  </cellXfs>
  <cellStyles count="1">
    <cellStyle name="Normal" xfId="0" builtinId="0"/>
  </cellStyles>
  <dxfs count="21"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7"/>
  <sheetViews>
    <sheetView topLeftCell="D1" workbookViewId="0">
      <selection activeCell="D1" sqref="A1:XFD1048576"/>
    </sheetView>
  </sheetViews>
  <sheetFormatPr baseColWidth="10" defaultRowHeight="13" x14ac:dyDescent="0.3"/>
  <cols>
    <col min="1" max="3" width="3" style="32" customWidth="1"/>
    <col min="4" max="4" width="20.1796875" style="26" customWidth="1"/>
    <col min="5" max="5" width="12.453125" style="26" customWidth="1"/>
    <col min="6" max="6" width="3.26953125" style="6" customWidth="1"/>
    <col min="7" max="7" width="6.7265625" style="6" customWidth="1"/>
    <col min="8" max="8" width="5" style="6" customWidth="1"/>
    <col min="9" max="9" width="4.54296875" style="6" customWidth="1"/>
    <col min="10" max="10" width="3.26953125" style="6" customWidth="1"/>
    <col min="11" max="11" width="6.81640625" style="6" customWidth="1"/>
    <col min="12" max="12" width="5.36328125" style="6" customWidth="1"/>
    <col min="13" max="13" width="6.08984375" style="6" customWidth="1"/>
    <col min="14" max="14" width="4.90625" style="6" customWidth="1"/>
    <col min="15" max="15" width="3.26953125" style="6" customWidth="1"/>
    <col min="16" max="16" width="7.08984375" style="6" customWidth="1"/>
    <col min="17" max="17" width="3.26953125" style="6" customWidth="1"/>
    <col min="18" max="21" width="5.1796875" style="6" customWidth="1"/>
    <col min="22" max="22" width="7.6328125" style="6" customWidth="1"/>
    <col min="23" max="23" width="5.1796875" style="6" customWidth="1"/>
    <col min="24" max="24" width="10.90625" style="1"/>
    <col min="25" max="25" width="2.6328125" style="1" customWidth="1"/>
    <col min="26" max="26" width="10.90625" style="1"/>
    <col min="27" max="16384" width="10.90625" style="6"/>
  </cols>
  <sheetData>
    <row r="1" spans="1:26" ht="37.5" customHeight="1" thickBot="1" x14ac:dyDescent="0.35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 t="s">
        <v>206</v>
      </c>
      <c r="Z1" s="5" t="s">
        <v>207</v>
      </c>
    </row>
    <row r="2" spans="1:26" ht="40.5" customHeight="1" thickBot="1" x14ac:dyDescent="0.35">
      <c r="A2" s="7"/>
      <c r="B2" s="7"/>
      <c r="C2" s="7"/>
      <c r="D2" s="7"/>
      <c r="E2" s="8"/>
      <c r="F2" s="9" t="s">
        <v>0</v>
      </c>
      <c r="G2" s="10"/>
      <c r="H2" s="10"/>
      <c r="I2" s="10"/>
      <c r="J2" s="10"/>
      <c r="K2" s="10"/>
      <c r="L2" s="11"/>
      <c r="M2" s="9" t="s">
        <v>33</v>
      </c>
      <c r="N2" s="10"/>
      <c r="O2" s="10"/>
      <c r="P2" s="11"/>
      <c r="Q2" s="9" t="s">
        <v>34</v>
      </c>
      <c r="R2" s="10"/>
      <c r="S2" s="10"/>
      <c r="T2" s="10"/>
      <c r="U2" s="10"/>
      <c r="V2" s="10"/>
      <c r="W2" s="11"/>
      <c r="X2" s="5"/>
      <c r="Z2" s="5"/>
    </row>
    <row r="3" spans="1:26" ht="45.5" customHeight="1" x14ac:dyDescent="0.3">
      <c r="A3" s="27" t="s">
        <v>1</v>
      </c>
      <c r="B3" s="19" t="s">
        <v>2</v>
      </c>
      <c r="C3" s="19" t="s">
        <v>3</v>
      </c>
      <c r="D3" s="20" t="s">
        <v>4</v>
      </c>
      <c r="E3" s="21" t="s">
        <v>5</v>
      </c>
      <c r="F3" s="12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4" t="s">
        <v>12</v>
      </c>
      <c r="M3" s="12" t="s">
        <v>8</v>
      </c>
      <c r="N3" s="13" t="s">
        <v>13</v>
      </c>
      <c r="O3" s="13" t="s">
        <v>10</v>
      </c>
      <c r="P3" s="14" t="s">
        <v>12</v>
      </c>
      <c r="Q3" s="12" t="s">
        <v>6</v>
      </c>
      <c r="R3" s="13" t="s">
        <v>7</v>
      </c>
      <c r="S3" s="13" t="s">
        <v>8</v>
      </c>
      <c r="T3" s="13" t="s">
        <v>9</v>
      </c>
      <c r="U3" s="13" t="s">
        <v>10</v>
      </c>
      <c r="V3" s="13" t="s">
        <v>11</v>
      </c>
      <c r="W3" s="14" t="s">
        <v>12</v>
      </c>
      <c r="X3" s="5"/>
      <c r="Y3" s="2"/>
      <c r="Z3" s="5"/>
    </row>
    <row r="4" spans="1:26" x14ac:dyDescent="0.3">
      <c r="A4" s="28" t="s">
        <v>38</v>
      </c>
      <c r="B4" s="29" t="s">
        <v>38</v>
      </c>
      <c r="C4" s="29" t="s">
        <v>14</v>
      </c>
      <c r="D4" s="22" t="s">
        <v>39</v>
      </c>
      <c r="E4" s="23" t="s">
        <v>40</v>
      </c>
      <c r="F4" s="15">
        <v>34</v>
      </c>
      <c r="G4" s="16">
        <v>1091</v>
      </c>
      <c r="H4" s="16">
        <v>1171.8</v>
      </c>
      <c r="I4" s="16">
        <v>282.44</v>
      </c>
      <c r="J4" s="16">
        <v>30</v>
      </c>
      <c r="K4" s="16">
        <v>14</v>
      </c>
      <c r="L4" s="17">
        <v>1484.24</v>
      </c>
      <c r="M4" s="15">
        <v>1202.99</v>
      </c>
      <c r="N4" s="16">
        <v>276.25</v>
      </c>
      <c r="O4" s="16">
        <v>30</v>
      </c>
      <c r="P4" s="17">
        <v>1509.24</v>
      </c>
      <c r="Q4" s="15">
        <v>35</v>
      </c>
      <c r="R4" s="16">
        <v>1135</v>
      </c>
      <c r="S4" s="16">
        <v>1235.76</v>
      </c>
      <c r="T4" s="16">
        <v>290.5</v>
      </c>
      <c r="U4" s="16">
        <v>30</v>
      </c>
      <c r="V4" s="16">
        <v>14</v>
      </c>
      <c r="W4" s="17">
        <v>1556.26</v>
      </c>
      <c r="X4" s="1">
        <f>W4-L4</f>
        <v>72.019999999999982</v>
      </c>
      <c r="Z4" s="1">
        <f>W4-P4</f>
        <v>47.019999999999982</v>
      </c>
    </row>
    <row r="5" spans="1:26" x14ac:dyDescent="0.3">
      <c r="A5" s="28" t="s">
        <v>38</v>
      </c>
      <c r="B5" s="29" t="s">
        <v>41</v>
      </c>
      <c r="C5" s="29" t="s">
        <v>15</v>
      </c>
      <c r="D5" s="22" t="s">
        <v>42</v>
      </c>
      <c r="E5" s="23" t="s">
        <v>40</v>
      </c>
      <c r="F5" s="15">
        <v>17</v>
      </c>
      <c r="G5" s="16">
        <v>428</v>
      </c>
      <c r="H5" s="16">
        <v>589.68999999999994</v>
      </c>
      <c r="I5" s="16">
        <v>91.11</v>
      </c>
      <c r="J5" s="16">
        <v>1</v>
      </c>
      <c r="K5" s="16">
        <v>8</v>
      </c>
      <c r="L5" s="17">
        <v>681.8</v>
      </c>
      <c r="M5" s="15">
        <v>611.95999999999992</v>
      </c>
      <c r="N5" s="16">
        <v>72.34</v>
      </c>
      <c r="O5" s="16">
        <v>3.5</v>
      </c>
      <c r="P5" s="17">
        <v>687.8</v>
      </c>
      <c r="Q5" s="15">
        <v>16</v>
      </c>
      <c r="R5" s="16">
        <v>404</v>
      </c>
      <c r="S5" s="16">
        <v>572.93000000000006</v>
      </c>
      <c r="T5" s="16">
        <v>77.819999999999993</v>
      </c>
      <c r="U5" s="16">
        <v>1</v>
      </c>
      <c r="V5" s="16">
        <v>8</v>
      </c>
      <c r="W5" s="17">
        <v>651.75</v>
      </c>
      <c r="X5" s="1">
        <f t="shared" ref="X5:X68" si="0">W5-L5</f>
        <v>-30.049999999999955</v>
      </c>
      <c r="Z5" s="1">
        <f t="shared" ref="Z5:Z68" si="1">W5-P5</f>
        <v>-36.049999999999955</v>
      </c>
    </row>
    <row r="6" spans="1:26" x14ac:dyDescent="0.3">
      <c r="A6" s="28" t="s">
        <v>43</v>
      </c>
      <c r="B6" s="29" t="s">
        <v>43</v>
      </c>
      <c r="C6" s="29" t="s">
        <v>35</v>
      </c>
      <c r="D6" s="22" t="s">
        <v>44</v>
      </c>
      <c r="E6" s="23" t="s">
        <v>45</v>
      </c>
      <c r="F6" s="15">
        <v>38</v>
      </c>
      <c r="G6" s="16">
        <v>1162</v>
      </c>
      <c r="H6" s="16">
        <v>1315.54</v>
      </c>
      <c r="I6" s="16">
        <v>149.58000000000001</v>
      </c>
      <c r="J6" s="16">
        <v>18</v>
      </c>
      <c r="K6" s="16">
        <v>3</v>
      </c>
      <c r="L6" s="17">
        <v>1483.12</v>
      </c>
      <c r="M6" s="15">
        <v>1347.2</v>
      </c>
      <c r="N6" s="16">
        <v>168.3</v>
      </c>
      <c r="O6" s="16">
        <v>18</v>
      </c>
      <c r="P6" s="17">
        <v>1533.5</v>
      </c>
      <c r="Q6" s="15">
        <v>39</v>
      </c>
      <c r="R6" s="16">
        <v>1186</v>
      </c>
      <c r="S6" s="16">
        <v>1344.3000000000002</v>
      </c>
      <c r="T6" s="16">
        <v>160.34</v>
      </c>
      <c r="U6" s="16">
        <v>18</v>
      </c>
      <c r="V6" s="16">
        <v>3</v>
      </c>
      <c r="W6" s="17">
        <v>1522.64</v>
      </c>
      <c r="X6" s="1">
        <f t="shared" si="0"/>
        <v>39.520000000000209</v>
      </c>
      <c r="Z6" s="1">
        <f t="shared" si="1"/>
        <v>-10.8599999999999</v>
      </c>
    </row>
    <row r="7" spans="1:26" x14ac:dyDescent="0.3">
      <c r="A7" s="28" t="s">
        <v>46</v>
      </c>
      <c r="B7" s="29" t="s">
        <v>46</v>
      </c>
      <c r="C7" s="29" t="s">
        <v>16</v>
      </c>
      <c r="D7" s="22" t="s">
        <v>17</v>
      </c>
      <c r="E7" s="23" t="s">
        <v>47</v>
      </c>
      <c r="F7" s="15">
        <v>44</v>
      </c>
      <c r="G7" s="16">
        <v>1503</v>
      </c>
      <c r="H7" s="16">
        <v>1497.2600000000002</v>
      </c>
      <c r="I7" s="16">
        <v>245.02</v>
      </c>
      <c r="J7" s="16">
        <v>17</v>
      </c>
      <c r="K7" s="16">
        <v>0</v>
      </c>
      <c r="L7" s="17">
        <v>1759.2800000000002</v>
      </c>
      <c r="M7" s="15">
        <v>1523.4000000000003</v>
      </c>
      <c r="N7" s="16">
        <v>218.88</v>
      </c>
      <c r="O7" s="16">
        <v>17</v>
      </c>
      <c r="P7" s="17">
        <v>1759.2800000000002</v>
      </c>
      <c r="Q7" s="15">
        <v>44</v>
      </c>
      <c r="R7" s="16">
        <v>1491</v>
      </c>
      <c r="S7" s="16">
        <v>1525.19</v>
      </c>
      <c r="T7" s="16">
        <v>234.21</v>
      </c>
      <c r="U7" s="16">
        <v>17</v>
      </c>
      <c r="V7" s="16">
        <v>0</v>
      </c>
      <c r="W7" s="17">
        <v>1776.4</v>
      </c>
      <c r="X7" s="1">
        <f t="shared" si="0"/>
        <v>17.119999999999891</v>
      </c>
      <c r="Z7" s="1">
        <f t="shared" si="1"/>
        <v>17.119999999999891</v>
      </c>
    </row>
    <row r="8" spans="1:26" x14ac:dyDescent="0.3">
      <c r="A8" s="28" t="s">
        <v>48</v>
      </c>
      <c r="B8" s="29" t="s">
        <v>48</v>
      </c>
      <c r="C8" s="29" t="s">
        <v>16</v>
      </c>
      <c r="D8" s="22" t="s">
        <v>49</v>
      </c>
      <c r="E8" s="23" t="s">
        <v>50</v>
      </c>
      <c r="F8" s="15">
        <v>50</v>
      </c>
      <c r="G8" s="16">
        <v>1728</v>
      </c>
      <c r="H8" s="16">
        <v>1833.46</v>
      </c>
      <c r="I8" s="16">
        <v>243.25</v>
      </c>
      <c r="J8" s="16">
        <v>26</v>
      </c>
      <c r="K8" s="16">
        <v>0</v>
      </c>
      <c r="L8" s="17">
        <v>2102.71</v>
      </c>
      <c r="M8" s="15">
        <v>1846.3</v>
      </c>
      <c r="N8" s="16">
        <v>261.41000000000003</v>
      </c>
      <c r="O8" s="16">
        <v>27</v>
      </c>
      <c r="P8" s="17">
        <v>2134.71</v>
      </c>
      <c r="Q8" s="15">
        <v>51</v>
      </c>
      <c r="R8" s="16">
        <v>1737</v>
      </c>
      <c r="S8" s="16">
        <v>1834.05</v>
      </c>
      <c r="T8" s="16">
        <v>251.41</v>
      </c>
      <c r="U8" s="16">
        <v>26</v>
      </c>
      <c r="V8" s="16">
        <v>0</v>
      </c>
      <c r="W8" s="17">
        <v>2111.46</v>
      </c>
      <c r="X8" s="1">
        <f t="shared" si="0"/>
        <v>8.75</v>
      </c>
      <c r="Z8" s="1">
        <f t="shared" si="1"/>
        <v>-23.25</v>
      </c>
    </row>
    <row r="9" spans="1:26" x14ac:dyDescent="0.3">
      <c r="A9" s="28" t="s">
        <v>51</v>
      </c>
      <c r="B9" s="29" t="s">
        <v>51</v>
      </c>
      <c r="C9" s="29" t="s">
        <v>18</v>
      </c>
      <c r="D9" s="22" t="s">
        <v>52</v>
      </c>
      <c r="E9" s="23" t="s">
        <v>53</v>
      </c>
      <c r="F9" s="15">
        <v>27</v>
      </c>
      <c r="G9" s="16">
        <v>799</v>
      </c>
      <c r="H9" s="16">
        <v>1052.52</v>
      </c>
      <c r="I9" s="16">
        <v>167.13</v>
      </c>
      <c r="J9" s="16">
        <v>21</v>
      </c>
      <c r="K9" s="16">
        <v>5</v>
      </c>
      <c r="L9" s="17">
        <v>1240.6500000000001</v>
      </c>
      <c r="M9" s="15">
        <v>1061.55</v>
      </c>
      <c r="N9" s="16">
        <v>172.1</v>
      </c>
      <c r="O9" s="16">
        <v>14.75</v>
      </c>
      <c r="P9" s="17">
        <v>1248.4000000000001</v>
      </c>
      <c r="Q9" s="15">
        <v>26</v>
      </c>
      <c r="R9" s="16">
        <v>778</v>
      </c>
      <c r="S9" s="16">
        <v>1039.92</v>
      </c>
      <c r="T9" s="16">
        <v>167.4</v>
      </c>
      <c r="U9" s="16">
        <v>21</v>
      </c>
      <c r="V9" s="16">
        <v>5</v>
      </c>
      <c r="W9" s="17">
        <v>1228.3200000000002</v>
      </c>
      <c r="X9" s="1">
        <f t="shared" si="0"/>
        <v>-12.329999999999927</v>
      </c>
      <c r="Z9" s="1">
        <f t="shared" si="1"/>
        <v>-20.079999999999927</v>
      </c>
    </row>
    <row r="10" spans="1:26" x14ac:dyDescent="0.3">
      <c r="A10" s="28" t="s">
        <v>51</v>
      </c>
      <c r="B10" s="29" t="s">
        <v>54</v>
      </c>
      <c r="C10" s="29" t="s">
        <v>15</v>
      </c>
      <c r="D10" s="22" t="s">
        <v>55</v>
      </c>
      <c r="E10" s="23" t="s">
        <v>53</v>
      </c>
      <c r="F10" s="15">
        <v>17</v>
      </c>
      <c r="G10" s="16">
        <v>419</v>
      </c>
      <c r="H10" s="16">
        <v>706.18000000000006</v>
      </c>
      <c r="I10" s="16">
        <v>128.02000000000001</v>
      </c>
      <c r="J10" s="16">
        <v>1</v>
      </c>
      <c r="K10" s="16">
        <v>4</v>
      </c>
      <c r="L10" s="17">
        <v>835.2</v>
      </c>
      <c r="M10" s="15">
        <v>704.25000000000011</v>
      </c>
      <c r="N10" s="16">
        <v>134.95000000000002</v>
      </c>
      <c r="O10" s="16">
        <v>7.25</v>
      </c>
      <c r="P10" s="17">
        <v>846.45</v>
      </c>
      <c r="Q10" s="15">
        <v>18</v>
      </c>
      <c r="R10" s="16">
        <v>440</v>
      </c>
      <c r="S10" s="16">
        <v>722.22</v>
      </c>
      <c r="T10" s="16">
        <v>134.04</v>
      </c>
      <c r="U10" s="16">
        <v>1</v>
      </c>
      <c r="V10" s="16">
        <v>4</v>
      </c>
      <c r="W10" s="17">
        <v>857.26</v>
      </c>
      <c r="X10" s="1">
        <f t="shared" si="0"/>
        <v>22.059999999999945</v>
      </c>
      <c r="Z10" s="1">
        <f t="shared" si="1"/>
        <v>10.809999999999945</v>
      </c>
    </row>
    <row r="11" spans="1:26" x14ac:dyDescent="0.3">
      <c r="A11" s="28" t="s">
        <v>56</v>
      </c>
      <c r="B11" s="29" t="s">
        <v>56</v>
      </c>
      <c r="C11" s="29" t="s">
        <v>18</v>
      </c>
      <c r="D11" s="22" t="s">
        <v>57</v>
      </c>
      <c r="E11" s="23" t="s">
        <v>58</v>
      </c>
      <c r="F11" s="15">
        <v>46</v>
      </c>
      <c r="G11" s="16">
        <v>1387</v>
      </c>
      <c r="H11" s="16">
        <v>1648.24</v>
      </c>
      <c r="I11" s="16">
        <v>290.29000000000002</v>
      </c>
      <c r="J11" s="16">
        <v>23</v>
      </c>
      <c r="K11" s="16">
        <v>25</v>
      </c>
      <c r="L11" s="17">
        <v>1961.53</v>
      </c>
      <c r="M11" s="15">
        <v>1708.3</v>
      </c>
      <c r="N11" s="16">
        <v>298.18</v>
      </c>
      <c r="O11" s="16">
        <v>23</v>
      </c>
      <c r="P11" s="17">
        <v>2029.48</v>
      </c>
      <c r="Q11" s="15">
        <v>45</v>
      </c>
      <c r="R11" s="16">
        <v>1322</v>
      </c>
      <c r="S11" s="16">
        <v>1636.23</v>
      </c>
      <c r="T11" s="16">
        <v>286.98</v>
      </c>
      <c r="U11" s="16">
        <v>23</v>
      </c>
      <c r="V11" s="16">
        <v>25</v>
      </c>
      <c r="W11" s="17">
        <v>1946.21</v>
      </c>
      <c r="X11" s="1">
        <f t="shared" si="0"/>
        <v>-15.319999999999936</v>
      </c>
      <c r="Z11" s="1">
        <f t="shared" si="1"/>
        <v>-83.269999999999982</v>
      </c>
    </row>
    <row r="12" spans="1:26" x14ac:dyDescent="0.3">
      <c r="A12" s="28" t="s">
        <v>56</v>
      </c>
      <c r="B12" s="29" t="s">
        <v>59</v>
      </c>
      <c r="C12" s="29" t="s">
        <v>15</v>
      </c>
      <c r="D12" s="22" t="s">
        <v>60</v>
      </c>
      <c r="E12" s="23" t="s">
        <v>58</v>
      </c>
      <c r="F12" s="15">
        <v>25</v>
      </c>
      <c r="G12" s="16">
        <v>523</v>
      </c>
      <c r="H12" s="16">
        <v>887.65</v>
      </c>
      <c r="I12" s="16">
        <v>154.9</v>
      </c>
      <c r="J12" s="16">
        <v>7</v>
      </c>
      <c r="K12" s="16">
        <v>15</v>
      </c>
      <c r="L12" s="17">
        <v>1049.55</v>
      </c>
      <c r="M12" s="15">
        <v>872.5</v>
      </c>
      <c r="N12" s="16">
        <v>147.35</v>
      </c>
      <c r="O12" s="16">
        <v>7</v>
      </c>
      <c r="P12" s="17">
        <v>1026.8499999999999</v>
      </c>
      <c r="Q12" s="15">
        <v>24</v>
      </c>
      <c r="R12" s="16">
        <v>525</v>
      </c>
      <c r="S12" s="16">
        <v>886.66000000000008</v>
      </c>
      <c r="T12" s="16">
        <v>152.22</v>
      </c>
      <c r="U12" s="16">
        <v>7</v>
      </c>
      <c r="V12" s="16">
        <v>15</v>
      </c>
      <c r="W12" s="17">
        <v>1045.8800000000001</v>
      </c>
      <c r="X12" s="1">
        <f t="shared" si="0"/>
        <v>-3.6699999999998454</v>
      </c>
      <c r="Z12" s="1">
        <f t="shared" si="1"/>
        <v>19.0300000000002</v>
      </c>
    </row>
    <row r="13" spans="1:26" x14ac:dyDescent="0.3">
      <c r="A13" s="28" t="s">
        <v>56</v>
      </c>
      <c r="B13" s="29" t="s">
        <v>61</v>
      </c>
      <c r="C13" s="29" t="s">
        <v>19</v>
      </c>
      <c r="D13" s="22" t="s">
        <v>62</v>
      </c>
      <c r="E13" s="23" t="s">
        <v>58</v>
      </c>
      <c r="F13" s="15">
        <v>0</v>
      </c>
      <c r="G13" s="16">
        <v>0</v>
      </c>
      <c r="H13" s="16">
        <v>199.49</v>
      </c>
      <c r="I13" s="16">
        <v>43.01</v>
      </c>
      <c r="J13" s="16">
        <v>0</v>
      </c>
      <c r="K13" s="16">
        <v>0</v>
      </c>
      <c r="L13" s="17">
        <v>242.5</v>
      </c>
      <c r="M13" s="15">
        <v>198</v>
      </c>
      <c r="N13" s="16">
        <v>44.5</v>
      </c>
      <c r="O13" s="16">
        <v>0</v>
      </c>
      <c r="P13" s="17">
        <v>242.5</v>
      </c>
      <c r="Q13" s="15">
        <v>0</v>
      </c>
      <c r="R13" s="16">
        <v>0</v>
      </c>
      <c r="S13" s="16">
        <v>198.74</v>
      </c>
      <c r="T13" s="16">
        <v>43.76</v>
      </c>
      <c r="U13" s="16">
        <v>0</v>
      </c>
      <c r="V13" s="16">
        <v>0</v>
      </c>
      <c r="W13" s="17">
        <v>242.5</v>
      </c>
      <c r="X13" s="1">
        <f t="shared" si="0"/>
        <v>0</v>
      </c>
      <c r="Z13" s="1">
        <f t="shared" si="1"/>
        <v>0</v>
      </c>
    </row>
    <row r="14" spans="1:26" x14ac:dyDescent="0.3">
      <c r="A14" s="28" t="s">
        <v>63</v>
      </c>
      <c r="B14" s="29" t="s">
        <v>63</v>
      </c>
      <c r="C14" s="29" t="s">
        <v>20</v>
      </c>
      <c r="D14" s="22" t="s">
        <v>64</v>
      </c>
      <c r="E14" s="23" t="s">
        <v>65</v>
      </c>
      <c r="F14" s="15">
        <v>17</v>
      </c>
      <c r="G14" s="16">
        <v>375</v>
      </c>
      <c r="H14" s="16">
        <v>659.99</v>
      </c>
      <c r="I14" s="16">
        <v>95.21</v>
      </c>
      <c r="J14" s="16">
        <v>11</v>
      </c>
      <c r="K14" s="16">
        <v>3</v>
      </c>
      <c r="L14" s="17">
        <v>766.2</v>
      </c>
      <c r="M14" s="15">
        <v>677.5</v>
      </c>
      <c r="N14" s="16">
        <v>107.69999999999999</v>
      </c>
      <c r="O14" s="16">
        <v>9</v>
      </c>
      <c r="P14" s="17">
        <v>794.2</v>
      </c>
      <c r="Q14" s="15">
        <v>18</v>
      </c>
      <c r="R14" s="16">
        <v>399</v>
      </c>
      <c r="S14" s="16">
        <v>729.69</v>
      </c>
      <c r="T14" s="16">
        <v>109.39</v>
      </c>
      <c r="U14" s="16">
        <v>11</v>
      </c>
      <c r="V14" s="16">
        <v>3</v>
      </c>
      <c r="W14" s="17">
        <v>850.08</v>
      </c>
      <c r="X14" s="1">
        <f t="shared" si="0"/>
        <v>83.88</v>
      </c>
      <c r="Z14" s="1">
        <f t="shared" si="1"/>
        <v>55.879999999999995</v>
      </c>
    </row>
    <row r="15" spans="1:26" x14ac:dyDescent="0.3">
      <c r="A15" s="28" t="s">
        <v>63</v>
      </c>
      <c r="B15" s="29" t="s">
        <v>66</v>
      </c>
      <c r="C15" s="29" t="s">
        <v>67</v>
      </c>
      <c r="D15" s="22" t="s">
        <v>68</v>
      </c>
      <c r="E15" s="23" t="s">
        <v>65</v>
      </c>
      <c r="F15" s="15">
        <v>0</v>
      </c>
      <c r="G15" s="16">
        <v>0</v>
      </c>
      <c r="H15" s="16">
        <v>161</v>
      </c>
      <c r="I15" s="16">
        <v>22</v>
      </c>
      <c r="J15" s="16">
        <v>0</v>
      </c>
      <c r="K15" s="16">
        <v>0</v>
      </c>
      <c r="L15" s="17">
        <v>183</v>
      </c>
      <c r="M15" s="15">
        <v>161</v>
      </c>
      <c r="N15" s="16">
        <v>22</v>
      </c>
      <c r="O15" s="16">
        <v>0</v>
      </c>
      <c r="P15" s="17">
        <v>183</v>
      </c>
      <c r="Q15" s="15">
        <v>0</v>
      </c>
      <c r="R15" s="16">
        <v>0</v>
      </c>
      <c r="S15" s="16">
        <v>161</v>
      </c>
      <c r="T15" s="16">
        <v>22</v>
      </c>
      <c r="U15" s="16">
        <v>0</v>
      </c>
      <c r="V15" s="16">
        <v>0</v>
      </c>
      <c r="W15" s="17">
        <v>183</v>
      </c>
      <c r="X15" s="1">
        <f t="shared" si="0"/>
        <v>0</v>
      </c>
      <c r="Z15" s="1">
        <f t="shared" si="1"/>
        <v>0</v>
      </c>
    </row>
    <row r="16" spans="1:26" x14ac:dyDescent="0.3">
      <c r="A16" s="28" t="s">
        <v>69</v>
      </c>
      <c r="B16" s="29" t="s">
        <v>69</v>
      </c>
      <c r="C16" s="29" t="s">
        <v>21</v>
      </c>
      <c r="D16" s="22" t="s">
        <v>22</v>
      </c>
      <c r="E16" s="23" t="s">
        <v>70</v>
      </c>
      <c r="F16" s="15">
        <v>28</v>
      </c>
      <c r="G16" s="16">
        <v>511</v>
      </c>
      <c r="H16" s="16">
        <v>963.60000000000014</v>
      </c>
      <c r="I16" s="16">
        <v>171.22</v>
      </c>
      <c r="J16" s="16">
        <v>19</v>
      </c>
      <c r="K16" s="16">
        <v>8</v>
      </c>
      <c r="L16" s="17">
        <v>1153.8200000000002</v>
      </c>
      <c r="M16" s="15">
        <v>959.00000000000011</v>
      </c>
      <c r="N16" s="16">
        <v>170.82</v>
      </c>
      <c r="O16" s="16">
        <v>19</v>
      </c>
      <c r="P16" s="17">
        <v>1148.8200000000002</v>
      </c>
      <c r="Q16" s="15">
        <v>28</v>
      </c>
      <c r="R16" s="16">
        <v>517</v>
      </c>
      <c r="S16" s="16">
        <v>965.40000000000009</v>
      </c>
      <c r="T16" s="16">
        <v>171.73</v>
      </c>
      <c r="U16" s="16">
        <v>19</v>
      </c>
      <c r="V16" s="16">
        <v>8</v>
      </c>
      <c r="W16" s="17">
        <v>1156.1300000000001</v>
      </c>
      <c r="X16" s="1">
        <f t="shared" si="0"/>
        <v>2.3099999999999454</v>
      </c>
      <c r="Z16" s="1">
        <f t="shared" si="1"/>
        <v>7.3099999999999454</v>
      </c>
    </row>
    <row r="17" spans="1:26" x14ac:dyDescent="0.3">
      <c r="A17" s="28" t="s">
        <v>71</v>
      </c>
      <c r="B17" s="29" t="s">
        <v>71</v>
      </c>
      <c r="C17" s="29" t="s">
        <v>20</v>
      </c>
      <c r="D17" s="22" t="s">
        <v>36</v>
      </c>
      <c r="E17" s="23" t="s">
        <v>58</v>
      </c>
      <c r="F17" s="15">
        <v>22</v>
      </c>
      <c r="G17" s="16">
        <v>458</v>
      </c>
      <c r="H17" s="16">
        <v>764.57999999999981</v>
      </c>
      <c r="I17" s="16">
        <v>116.84</v>
      </c>
      <c r="J17" s="16">
        <v>14</v>
      </c>
      <c r="K17" s="16">
        <v>6</v>
      </c>
      <c r="L17" s="17">
        <v>895.41999999999985</v>
      </c>
      <c r="M17" s="15">
        <v>773.49999999999977</v>
      </c>
      <c r="N17" s="16">
        <v>114.42</v>
      </c>
      <c r="O17" s="16">
        <v>14</v>
      </c>
      <c r="P17" s="17">
        <v>901.91999999999985</v>
      </c>
      <c r="Q17" s="15">
        <v>22</v>
      </c>
      <c r="R17" s="16">
        <v>458</v>
      </c>
      <c r="S17" s="16">
        <v>794.65</v>
      </c>
      <c r="T17" s="16">
        <v>119.42</v>
      </c>
      <c r="U17" s="16">
        <v>14</v>
      </c>
      <c r="V17" s="16">
        <v>6</v>
      </c>
      <c r="W17" s="17">
        <v>928.06999999999994</v>
      </c>
      <c r="X17" s="1">
        <f t="shared" si="0"/>
        <v>32.650000000000091</v>
      </c>
      <c r="Z17" s="1">
        <f t="shared" si="1"/>
        <v>26.150000000000091</v>
      </c>
    </row>
    <row r="18" spans="1:26" x14ac:dyDescent="0.3">
      <c r="A18" s="28" t="s">
        <v>72</v>
      </c>
      <c r="B18" s="29" t="s">
        <v>72</v>
      </c>
      <c r="C18" s="29" t="s">
        <v>14</v>
      </c>
      <c r="D18" s="22" t="s">
        <v>73</v>
      </c>
      <c r="E18" s="23" t="s">
        <v>74</v>
      </c>
      <c r="F18" s="15">
        <v>89</v>
      </c>
      <c r="G18" s="16">
        <v>2697</v>
      </c>
      <c r="H18" s="16">
        <v>3277.46</v>
      </c>
      <c r="I18" s="16">
        <v>719.49</v>
      </c>
      <c r="J18" s="16">
        <v>22</v>
      </c>
      <c r="K18" s="16">
        <v>0</v>
      </c>
      <c r="L18" s="17">
        <v>4018.95</v>
      </c>
      <c r="M18" s="15">
        <v>3324.9</v>
      </c>
      <c r="N18" s="16">
        <v>719.88</v>
      </c>
      <c r="O18" s="16">
        <v>22</v>
      </c>
      <c r="P18" s="17">
        <v>4066.7799999999997</v>
      </c>
      <c r="Q18" s="15">
        <v>88</v>
      </c>
      <c r="R18" s="16">
        <v>2666</v>
      </c>
      <c r="S18" s="16">
        <v>3221.4300000000003</v>
      </c>
      <c r="T18" s="16">
        <v>702.44</v>
      </c>
      <c r="U18" s="16">
        <v>22</v>
      </c>
      <c r="V18" s="16">
        <v>0</v>
      </c>
      <c r="W18" s="17">
        <v>3945.8700000000003</v>
      </c>
      <c r="X18" s="1">
        <f t="shared" si="0"/>
        <v>-73.079999999999472</v>
      </c>
      <c r="Z18" s="1">
        <f t="shared" si="1"/>
        <v>-120.9099999999994</v>
      </c>
    </row>
    <row r="19" spans="1:26" x14ac:dyDescent="0.3">
      <c r="A19" s="28" t="s">
        <v>75</v>
      </c>
      <c r="B19" s="29" t="s">
        <v>75</v>
      </c>
      <c r="C19" s="29" t="s">
        <v>23</v>
      </c>
      <c r="D19" s="22" t="s">
        <v>76</v>
      </c>
      <c r="E19" s="23" t="s">
        <v>77</v>
      </c>
      <c r="F19" s="15">
        <v>0</v>
      </c>
      <c r="G19" s="16">
        <v>0</v>
      </c>
      <c r="H19" s="16">
        <v>86.52</v>
      </c>
      <c r="I19" s="16">
        <v>3.48</v>
      </c>
      <c r="J19" s="16">
        <v>0</v>
      </c>
      <c r="K19" s="16">
        <v>0</v>
      </c>
      <c r="L19" s="17">
        <v>90</v>
      </c>
      <c r="M19" s="15">
        <v>87</v>
      </c>
      <c r="N19" s="16">
        <v>3</v>
      </c>
      <c r="O19" s="16">
        <v>0</v>
      </c>
      <c r="P19" s="17">
        <v>90</v>
      </c>
      <c r="Q19" s="15">
        <v>0</v>
      </c>
      <c r="R19" s="16">
        <v>0</v>
      </c>
      <c r="S19" s="16">
        <v>87</v>
      </c>
      <c r="T19" s="16">
        <v>3</v>
      </c>
      <c r="U19" s="16">
        <v>0</v>
      </c>
      <c r="V19" s="16">
        <v>0</v>
      </c>
      <c r="W19" s="17">
        <v>90</v>
      </c>
      <c r="X19" s="1">
        <f t="shared" si="0"/>
        <v>0</v>
      </c>
      <c r="Z19" s="1">
        <f t="shared" si="1"/>
        <v>0</v>
      </c>
    </row>
    <row r="20" spans="1:26" x14ac:dyDescent="0.3">
      <c r="A20" s="28" t="s">
        <v>78</v>
      </c>
      <c r="B20" s="29" t="s">
        <v>78</v>
      </c>
      <c r="C20" s="29" t="s">
        <v>14</v>
      </c>
      <c r="D20" s="22" t="s">
        <v>79</v>
      </c>
      <c r="E20" s="23" t="s">
        <v>40</v>
      </c>
      <c r="F20" s="15">
        <v>25</v>
      </c>
      <c r="G20" s="16">
        <v>697</v>
      </c>
      <c r="H20" s="16">
        <v>943.32</v>
      </c>
      <c r="I20" s="16">
        <v>220.1</v>
      </c>
      <c r="J20" s="16">
        <v>14</v>
      </c>
      <c r="K20" s="16">
        <v>3</v>
      </c>
      <c r="L20" s="17">
        <v>1177.42</v>
      </c>
      <c r="M20" s="15">
        <v>930.80000000000007</v>
      </c>
      <c r="N20" s="16">
        <v>238.62</v>
      </c>
      <c r="O20" s="16">
        <v>14</v>
      </c>
      <c r="P20" s="17">
        <v>1183.42</v>
      </c>
      <c r="Q20" s="15">
        <v>25</v>
      </c>
      <c r="R20" s="16">
        <v>697</v>
      </c>
      <c r="S20" s="16">
        <v>931.08</v>
      </c>
      <c r="T20" s="16">
        <v>227.89</v>
      </c>
      <c r="U20" s="16">
        <v>14</v>
      </c>
      <c r="V20" s="16">
        <v>3</v>
      </c>
      <c r="W20" s="17">
        <v>1172.97</v>
      </c>
      <c r="X20" s="1">
        <f t="shared" si="0"/>
        <v>-4.4500000000000455</v>
      </c>
      <c r="Z20" s="1">
        <f t="shared" si="1"/>
        <v>-10.450000000000045</v>
      </c>
    </row>
    <row r="21" spans="1:26" x14ac:dyDescent="0.3">
      <c r="A21" s="28" t="s">
        <v>78</v>
      </c>
      <c r="B21" s="29" t="s">
        <v>80</v>
      </c>
      <c r="C21" s="29" t="s">
        <v>15</v>
      </c>
      <c r="D21" s="22" t="s">
        <v>81</v>
      </c>
      <c r="E21" s="23" t="s">
        <v>40</v>
      </c>
      <c r="F21" s="15">
        <v>17</v>
      </c>
      <c r="G21" s="16">
        <v>408</v>
      </c>
      <c r="H21" s="16">
        <v>678.97</v>
      </c>
      <c r="I21" s="16">
        <v>132.68</v>
      </c>
      <c r="J21" s="16">
        <v>8</v>
      </c>
      <c r="K21" s="16">
        <v>3</v>
      </c>
      <c r="L21" s="17">
        <v>819.65000000000009</v>
      </c>
      <c r="M21" s="15">
        <v>663.2</v>
      </c>
      <c r="N21" s="16">
        <v>149.45000000000002</v>
      </c>
      <c r="O21" s="16">
        <v>8</v>
      </c>
      <c r="P21" s="17">
        <v>820.65000000000009</v>
      </c>
      <c r="Q21" s="15">
        <v>17</v>
      </c>
      <c r="R21" s="16">
        <v>408</v>
      </c>
      <c r="S21" s="16">
        <v>669.11</v>
      </c>
      <c r="T21" s="16">
        <v>140.65</v>
      </c>
      <c r="U21" s="16">
        <v>8</v>
      </c>
      <c r="V21" s="16">
        <v>3</v>
      </c>
      <c r="W21" s="17">
        <v>817.76</v>
      </c>
      <c r="X21" s="1">
        <f t="shared" si="0"/>
        <v>-1.8900000000001</v>
      </c>
      <c r="Z21" s="1">
        <f t="shared" si="1"/>
        <v>-2.8900000000001</v>
      </c>
    </row>
    <row r="22" spans="1:26" x14ac:dyDescent="0.3">
      <c r="A22" s="28" t="s">
        <v>82</v>
      </c>
      <c r="B22" s="29" t="s">
        <v>82</v>
      </c>
      <c r="C22" s="29" t="s">
        <v>20</v>
      </c>
      <c r="D22" s="22" t="s">
        <v>57</v>
      </c>
      <c r="E22" s="23" t="s">
        <v>70</v>
      </c>
      <c r="F22" s="15">
        <v>16</v>
      </c>
      <c r="G22" s="16">
        <v>401</v>
      </c>
      <c r="H22" s="16">
        <v>626.86</v>
      </c>
      <c r="I22" s="16">
        <v>112.62</v>
      </c>
      <c r="J22" s="16">
        <v>13</v>
      </c>
      <c r="K22" s="16">
        <v>12</v>
      </c>
      <c r="L22" s="17">
        <v>752.48</v>
      </c>
      <c r="M22" s="15">
        <v>626</v>
      </c>
      <c r="N22" s="16">
        <v>113.48</v>
      </c>
      <c r="O22" s="16">
        <v>13</v>
      </c>
      <c r="P22" s="17">
        <v>752.48</v>
      </c>
      <c r="Q22" s="15">
        <v>16</v>
      </c>
      <c r="R22" s="16">
        <v>408</v>
      </c>
      <c r="S22" s="16">
        <v>628.36</v>
      </c>
      <c r="T22" s="16">
        <v>113.39</v>
      </c>
      <c r="U22" s="16">
        <v>13</v>
      </c>
      <c r="V22" s="16">
        <v>12</v>
      </c>
      <c r="W22" s="17">
        <v>754.75</v>
      </c>
      <c r="X22" s="1">
        <f t="shared" si="0"/>
        <v>2.2699999999999818</v>
      </c>
      <c r="Y22" s="2"/>
      <c r="Z22" s="1">
        <f t="shared" si="1"/>
        <v>2.2699999999999818</v>
      </c>
    </row>
    <row r="23" spans="1:26" x14ac:dyDescent="0.3">
      <c r="A23" s="28" t="s">
        <v>83</v>
      </c>
      <c r="B23" s="29" t="s">
        <v>83</v>
      </c>
      <c r="C23" s="29" t="s">
        <v>14</v>
      </c>
      <c r="D23" s="22" t="s">
        <v>84</v>
      </c>
      <c r="E23" s="23" t="s">
        <v>58</v>
      </c>
      <c r="F23" s="15">
        <v>39</v>
      </c>
      <c r="G23" s="16">
        <v>1049</v>
      </c>
      <c r="H23" s="16">
        <v>1496.49</v>
      </c>
      <c r="I23" s="16">
        <v>241.91</v>
      </c>
      <c r="J23" s="16">
        <v>22</v>
      </c>
      <c r="K23" s="16">
        <v>12</v>
      </c>
      <c r="L23" s="17">
        <v>1760.4</v>
      </c>
      <c r="M23" s="15">
        <v>1469.2</v>
      </c>
      <c r="N23" s="16">
        <v>276.2</v>
      </c>
      <c r="O23" s="16">
        <v>22</v>
      </c>
      <c r="P23" s="17">
        <v>1767.4</v>
      </c>
      <c r="Q23" s="15">
        <v>40</v>
      </c>
      <c r="R23" s="16">
        <v>1063</v>
      </c>
      <c r="S23" s="16">
        <v>1503.06</v>
      </c>
      <c r="T23" s="16">
        <v>262.5</v>
      </c>
      <c r="U23" s="16">
        <v>22</v>
      </c>
      <c r="V23" s="16">
        <v>12</v>
      </c>
      <c r="W23" s="17">
        <v>1787.56</v>
      </c>
      <c r="X23" s="1">
        <f t="shared" si="0"/>
        <v>27.159999999999854</v>
      </c>
      <c r="Z23" s="1">
        <f t="shared" si="1"/>
        <v>20.159999999999854</v>
      </c>
    </row>
    <row r="24" spans="1:26" x14ac:dyDescent="0.3">
      <c r="A24" s="28" t="s">
        <v>83</v>
      </c>
      <c r="B24" s="29" t="s">
        <v>85</v>
      </c>
      <c r="C24" s="29" t="s">
        <v>15</v>
      </c>
      <c r="D24" s="22" t="s">
        <v>86</v>
      </c>
      <c r="E24" s="23" t="s">
        <v>58</v>
      </c>
      <c r="F24" s="15">
        <v>28</v>
      </c>
      <c r="G24" s="16">
        <v>555</v>
      </c>
      <c r="H24" s="16">
        <v>1021.28</v>
      </c>
      <c r="I24" s="16">
        <v>149.47</v>
      </c>
      <c r="J24" s="16">
        <v>8</v>
      </c>
      <c r="K24" s="16">
        <v>10</v>
      </c>
      <c r="L24" s="17">
        <v>1178.75</v>
      </c>
      <c r="M24" s="15">
        <v>976.75</v>
      </c>
      <c r="N24" s="16">
        <v>197</v>
      </c>
      <c r="O24" s="16">
        <v>8</v>
      </c>
      <c r="P24" s="17">
        <v>1181.75</v>
      </c>
      <c r="Q24" s="15">
        <v>28</v>
      </c>
      <c r="R24" s="16">
        <v>555</v>
      </c>
      <c r="S24" s="16">
        <v>1010.1099999999998</v>
      </c>
      <c r="T24" s="16">
        <v>175.11</v>
      </c>
      <c r="U24" s="16">
        <v>8</v>
      </c>
      <c r="V24" s="16">
        <v>10</v>
      </c>
      <c r="W24" s="17">
        <v>1193.2199999999998</v>
      </c>
      <c r="X24" s="1">
        <f t="shared" si="0"/>
        <v>14.4699999999998</v>
      </c>
      <c r="Z24" s="1">
        <f t="shared" si="1"/>
        <v>11.4699999999998</v>
      </c>
    </row>
    <row r="25" spans="1:26" x14ac:dyDescent="0.3">
      <c r="A25" s="28" t="s">
        <v>87</v>
      </c>
      <c r="B25" s="29" t="s">
        <v>87</v>
      </c>
      <c r="C25" s="29" t="s">
        <v>14</v>
      </c>
      <c r="D25" s="22" t="s">
        <v>88</v>
      </c>
      <c r="E25" s="23" t="s">
        <v>89</v>
      </c>
      <c r="F25" s="15">
        <v>34</v>
      </c>
      <c r="G25" s="16">
        <v>1165</v>
      </c>
      <c r="H25" s="16">
        <v>1224.17</v>
      </c>
      <c r="I25" s="16">
        <v>128.61000000000001</v>
      </c>
      <c r="J25" s="16">
        <v>21</v>
      </c>
      <c r="K25" s="16">
        <v>0</v>
      </c>
      <c r="L25" s="17">
        <v>1373.7800000000002</v>
      </c>
      <c r="M25" s="15">
        <v>1248.75</v>
      </c>
      <c r="N25" s="16">
        <v>108.03000000000002</v>
      </c>
      <c r="O25" s="16">
        <v>15</v>
      </c>
      <c r="P25" s="17">
        <v>1371.7800000000002</v>
      </c>
      <c r="Q25" s="15">
        <v>33</v>
      </c>
      <c r="R25" s="16">
        <v>1130</v>
      </c>
      <c r="S25" s="16">
        <v>1205.0100000000002</v>
      </c>
      <c r="T25" s="16">
        <v>115.38</v>
      </c>
      <c r="U25" s="16">
        <v>21</v>
      </c>
      <c r="V25" s="16">
        <v>0</v>
      </c>
      <c r="W25" s="17">
        <v>1341.3900000000003</v>
      </c>
      <c r="X25" s="1">
        <f t="shared" si="0"/>
        <v>-32.389999999999873</v>
      </c>
      <c r="Z25" s="1">
        <f t="shared" si="1"/>
        <v>-30.389999999999873</v>
      </c>
    </row>
    <row r="26" spans="1:26" x14ac:dyDescent="0.3">
      <c r="A26" s="28" t="s">
        <v>87</v>
      </c>
      <c r="B26" s="29" t="s">
        <v>90</v>
      </c>
      <c r="C26" s="29" t="s">
        <v>15</v>
      </c>
      <c r="D26" s="22" t="s">
        <v>91</v>
      </c>
      <c r="E26" s="23" t="s">
        <v>89</v>
      </c>
      <c r="F26" s="15">
        <v>15</v>
      </c>
      <c r="G26" s="16">
        <v>390</v>
      </c>
      <c r="H26" s="16">
        <v>629.58000000000004</v>
      </c>
      <c r="I26" s="16">
        <v>73.42</v>
      </c>
      <c r="J26" s="16">
        <v>3</v>
      </c>
      <c r="K26" s="16">
        <v>0</v>
      </c>
      <c r="L26" s="17">
        <v>706</v>
      </c>
      <c r="M26" s="15">
        <v>610</v>
      </c>
      <c r="N26" s="16">
        <v>93</v>
      </c>
      <c r="O26" s="16">
        <v>9</v>
      </c>
      <c r="P26" s="17">
        <v>712</v>
      </c>
      <c r="Q26" s="15">
        <v>15</v>
      </c>
      <c r="R26" s="16">
        <v>405</v>
      </c>
      <c r="S26" s="16">
        <v>626.21</v>
      </c>
      <c r="T26" s="16">
        <v>84.56</v>
      </c>
      <c r="U26" s="16">
        <v>3</v>
      </c>
      <c r="V26" s="16">
        <v>0</v>
      </c>
      <c r="W26" s="17">
        <v>713.77</v>
      </c>
      <c r="X26" s="1">
        <f t="shared" si="0"/>
        <v>7.7699999999999818</v>
      </c>
      <c r="Z26" s="1">
        <f t="shared" si="1"/>
        <v>1.7699999999999818</v>
      </c>
    </row>
    <row r="27" spans="1:26" x14ac:dyDescent="0.3">
      <c r="A27" s="28" t="s">
        <v>92</v>
      </c>
      <c r="B27" s="29" t="s">
        <v>92</v>
      </c>
      <c r="C27" s="29" t="s">
        <v>20</v>
      </c>
      <c r="D27" s="22" t="s">
        <v>93</v>
      </c>
      <c r="E27" s="23" t="s">
        <v>47</v>
      </c>
      <c r="F27" s="15">
        <v>26</v>
      </c>
      <c r="G27" s="16">
        <v>632</v>
      </c>
      <c r="H27" s="16">
        <v>1049.6400000000001</v>
      </c>
      <c r="I27" s="16">
        <v>163.24</v>
      </c>
      <c r="J27" s="16">
        <v>13</v>
      </c>
      <c r="K27" s="16">
        <v>15</v>
      </c>
      <c r="L27" s="17">
        <v>1225.8800000000001</v>
      </c>
      <c r="M27" s="15">
        <v>1023.0000000000001</v>
      </c>
      <c r="N27" s="16">
        <v>203.04000000000002</v>
      </c>
      <c r="O27" s="16">
        <v>13</v>
      </c>
      <c r="P27" s="17">
        <v>1239.0400000000002</v>
      </c>
      <c r="Q27" s="15">
        <v>26</v>
      </c>
      <c r="R27" s="16">
        <v>646</v>
      </c>
      <c r="S27" s="16">
        <v>1043.24</v>
      </c>
      <c r="T27" s="16">
        <v>184.23</v>
      </c>
      <c r="U27" s="16">
        <v>13</v>
      </c>
      <c r="V27" s="16">
        <v>15</v>
      </c>
      <c r="W27" s="17">
        <v>1240.47</v>
      </c>
      <c r="X27" s="1">
        <f t="shared" si="0"/>
        <v>14.589999999999918</v>
      </c>
      <c r="Z27" s="1">
        <f t="shared" si="1"/>
        <v>1.4299999999998363</v>
      </c>
    </row>
    <row r="28" spans="1:26" x14ac:dyDescent="0.3">
      <c r="A28" s="28" t="s">
        <v>94</v>
      </c>
      <c r="B28" s="29" t="s">
        <v>94</v>
      </c>
      <c r="C28" s="29" t="s">
        <v>14</v>
      </c>
      <c r="D28" s="22" t="s">
        <v>95</v>
      </c>
      <c r="E28" s="23" t="s">
        <v>40</v>
      </c>
      <c r="F28" s="15">
        <v>32</v>
      </c>
      <c r="G28" s="16">
        <v>1066</v>
      </c>
      <c r="H28" s="16">
        <v>1020.06</v>
      </c>
      <c r="I28" s="16">
        <v>155.53</v>
      </c>
      <c r="J28" s="16">
        <v>17.5</v>
      </c>
      <c r="K28" s="16">
        <v>0</v>
      </c>
      <c r="L28" s="17">
        <v>1193.0899999999999</v>
      </c>
      <c r="M28" s="15">
        <v>1016.8199999999999</v>
      </c>
      <c r="N28" s="16">
        <v>173.17000000000002</v>
      </c>
      <c r="O28" s="16">
        <v>13.5</v>
      </c>
      <c r="P28" s="17">
        <v>1203.49</v>
      </c>
      <c r="Q28" s="15">
        <v>31</v>
      </c>
      <c r="R28" s="16">
        <v>1031</v>
      </c>
      <c r="S28" s="16">
        <v>1001.1</v>
      </c>
      <c r="T28" s="16">
        <v>161.87</v>
      </c>
      <c r="U28" s="16">
        <v>17.5</v>
      </c>
      <c r="V28" s="16">
        <v>0</v>
      </c>
      <c r="W28" s="17">
        <v>1180.47</v>
      </c>
      <c r="X28" s="1">
        <f t="shared" si="0"/>
        <v>-12.619999999999891</v>
      </c>
      <c r="Z28" s="1">
        <f t="shared" si="1"/>
        <v>-23.019999999999982</v>
      </c>
    </row>
    <row r="29" spans="1:26" x14ac:dyDescent="0.3">
      <c r="A29" s="28" t="s">
        <v>94</v>
      </c>
      <c r="B29" s="29" t="s">
        <v>96</v>
      </c>
      <c r="C29" s="29" t="s">
        <v>15</v>
      </c>
      <c r="D29" s="22" t="s">
        <v>97</v>
      </c>
      <c r="E29" s="23" t="s">
        <v>40</v>
      </c>
      <c r="F29" s="15">
        <v>14</v>
      </c>
      <c r="G29" s="16">
        <v>323</v>
      </c>
      <c r="H29" s="16">
        <v>514.02</v>
      </c>
      <c r="I29" s="16">
        <v>100.99</v>
      </c>
      <c r="J29" s="16">
        <v>7.5</v>
      </c>
      <c r="K29" s="16">
        <v>0</v>
      </c>
      <c r="L29" s="17">
        <v>622.51</v>
      </c>
      <c r="M29" s="15">
        <v>505.5</v>
      </c>
      <c r="N29" s="16">
        <v>114.50999999999999</v>
      </c>
      <c r="O29" s="16">
        <v>3.5</v>
      </c>
      <c r="P29" s="17">
        <v>623.51</v>
      </c>
      <c r="Q29" s="15">
        <v>14</v>
      </c>
      <c r="R29" s="16">
        <v>315</v>
      </c>
      <c r="S29" s="16">
        <v>503.62</v>
      </c>
      <c r="T29" s="16">
        <v>106.88</v>
      </c>
      <c r="U29" s="16">
        <v>7.5</v>
      </c>
      <c r="V29" s="16">
        <v>0</v>
      </c>
      <c r="W29" s="17">
        <v>618</v>
      </c>
      <c r="X29" s="1">
        <f t="shared" si="0"/>
        <v>-4.5099999999999909</v>
      </c>
      <c r="Z29" s="1">
        <f t="shared" si="1"/>
        <v>-5.5099999999999909</v>
      </c>
    </row>
    <row r="30" spans="1:26" x14ac:dyDescent="0.3">
      <c r="A30" s="28" t="s">
        <v>98</v>
      </c>
      <c r="B30" s="29" t="s">
        <v>98</v>
      </c>
      <c r="C30" s="29" t="s">
        <v>14</v>
      </c>
      <c r="D30" s="22" t="s">
        <v>99</v>
      </c>
      <c r="E30" s="23" t="s">
        <v>100</v>
      </c>
      <c r="F30" s="15">
        <v>44</v>
      </c>
      <c r="G30" s="16">
        <v>1401</v>
      </c>
      <c r="H30" s="16">
        <v>1610.59</v>
      </c>
      <c r="I30" s="16">
        <v>233.28</v>
      </c>
      <c r="J30" s="16">
        <v>18.5</v>
      </c>
      <c r="K30" s="16">
        <v>17</v>
      </c>
      <c r="L30" s="17">
        <v>1862.37</v>
      </c>
      <c r="M30" s="15">
        <v>1632.6</v>
      </c>
      <c r="N30" s="16">
        <v>256.77</v>
      </c>
      <c r="O30" s="16">
        <v>18.5</v>
      </c>
      <c r="P30" s="17">
        <v>1907.87</v>
      </c>
      <c r="Q30" s="15">
        <v>44</v>
      </c>
      <c r="R30" s="16">
        <v>1406</v>
      </c>
      <c r="S30" s="16">
        <v>1597.09</v>
      </c>
      <c r="T30" s="16">
        <v>241.24</v>
      </c>
      <c r="U30" s="16">
        <v>18.5</v>
      </c>
      <c r="V30" s="16">
        <v>17</v>
      </c>
      <c r="W30" s="17">
        <v>1856.83</v>
      </c>
      <c r="X30" s="1">
        <f t="shared" si="0"/>
        <v>-5.5399999999999636</v>
      </c>
      <c r="Z30" s="1">
        <f t="shared" si="1"/>
        <v>-51.039999999999964</v>
      </c>
    </row>
    <row r="31" spans="1:26" x14ac:dyDescent="0.3">
      <c r="A31" s="28" t="s">
        <v>98</v>
      </c>
      <c r="B31" s="29" t="s">
        <v>101</v>
      </c>
      <c r="C31" s="29" t="s">
        <v>15</v>
      </c>
      <c r="D31" s="22" t="s">
        <v>102</v>
      </c>
      <c r="E31" s="23" t="s">
        <v>100</v>
      </c>
      <c r="F31" s="15">
        <v>18</v>
      </c>
      <c r="G31" s="16">
        <v>471</v>
      </c>
      <c r="H31" s="16">
        <v>737.79</v>
      </c>
      <c r="I31" s="16">
        <v>104.7</v>
      </c>
      <c r="J31" s="16">
        <v>17.5</v>
      </c>
      <c r="K31" s="16">
        <v>8</v>
      </c>
      <c r="L31" s="17">
        <v>859.99</v>
      </c>
      <c r="M31" s="15">
        <v>710</v>
      </c>
      <c r="N31" s="16">
        <v>132.49</v>
      </c>
      <c r="O31" s="16">
        <v>17.5</v>
      </c>
      <c r="P31" s="17">
        <v>859.99</v>
      </c>
      <c r="Q31" s="15">
        <v>18</v>
      </c>
      <c r="R31" s="16">
        <v>480</v>
      </c>
      <c r="S31" s="16">
        <v>731.27</v>
      </c>
      <c r="T31" s="16">
        <v>119.78</v>
      </c>
      <c r="U31" s="16">
        <v>17.5</v>
      </c>
      <c r="V31" s="16">
        <v>8</v>
      </c>
      <c r="W31" s="17">
        <v>868.55</v>
      </c>
      <c r="X31" s="1">
        <f t="shared" si="0"/>
        <v>8.5599999999999454</v>
      </c>
      <c r="Z31" s="1">
        <f t="shared" si="1"/>
        <v>8.5599999999999454</v>
      </c>
    </row>
    <row r="32" spans="1:26" x14ac:dyDescent="0.3">
      <c r="A32" s="28" t="s">
        <v>103</v>
      </c>
      <c r="B32" s="29" t="s">
        <v>103</v>
      </c>
      <c r="C32" s="29" t="s">
        <v>14</v>
      </c>
      <c r="D32" s="22" t="s">
        <v>104</v>
      </c>
      <c r="E32" s="23" t="s">
        <v>40</v>
      </c>
      <c r="F32" s="15">
        <v>30</v>
      </c>
      <c r="G32" s="16">
        <v>949</v>
      </c>
      <c r="H32" s="16">
        <v>1047.99</v>
      </c>
      <c r="I32" s="16">
        <v>148.66</v>
      </c>
      <c r="J32" s="16">
        <v>12</v>
      </c>
      <c r="K32" s="16">
        <v>14</v>
      </c>
      <c r="L32" s="17">
        <v>1208.6500000000001</v>
      </c>
      <c r="M32" s="15">
        <v>1057.55</v>
      </c>
      <c r="N32" s="16">
        <v>165.54</v>
      </c>
      <c r="O32" s="16">
        <v>15.5</v>
      </c>
      <c r="P32" s="17">
        <v>1238.5900000000001</v>
      </c>
      <c r="Q32" s="15">
        <v>30</v>
      </c>
      <c r="R32" s="16">
        <v>963</v>
      </c>
      <c r="S32" s="16">
        <v>1054.6300000000001</v>
      </c>
      <c r="T32" s="16">
        <v>157.03</v>
      </c>
      <c r="U32" s="16">
        <v>12</v>
      </c>
      <c r="V32" s="16">
        <v>14</v>
      </c>
      <c r="W32" s="17">
        <v>1223.6600000000001</v>
      </c>
      <c r="X32" s="1">
        <f t="shared" si="0"/>
        <v>15.009999999999991</v>
      </c>
      <c r="Z32" s="1">
        <f t="shared" si="1"/>
        <v>-14.930000000000064</v>
      </c>
    </row>
    <row r="33" spans="1:26" x14ac:dyDescent="0.3">
      <c r="A33" s="28" t="s">
        <v>103</v>
      </c>
      <c r="B33" s="29" t="s">
        <v>105</v>
      </c>
      <c r="C33" s="29" t="s">
        <v>15</v>
      </c>
      <c r="D33" s="22" t="s">
        <v>106</v>
      </c>
      <c r="E33" s="23" t="s">
        <v>40</v>
      </c>
      <c r="F33" s="15">
        <v>12</v>
      </c>
      <c r="G33" s="16">
        <v>312</v>
      </c>
      <c r="H33" s="16">
        <v>446.66999999999996</v>
      </c>
      <c r="I33" s="16">
        <v>81.23</v>
      </c>
      <c r="J33" s="16">
        <v>13</v>
      </c>
      <c r="K33" s="16">
        <v>7</v>
      </c>
      <c r="L33" s="17">
        <v>540.9</v>
      </c>
      <c r="M33" s="15">
        <v>449.99999999999994</v>
      </c>
      <c r="N33" s="16">
        <v>94.9</v>
      </c>
      <c r="O33" s="16">
        <v>9.5</v>
      </c>
      <c r="P33" s="17">
        <v>554.4</v>
      </c>
      <c r="Q33" s="15">
        <v>13</v>
      </c>
      <c r="R33" s="16">
        <v>336</v>
      </c>
      <c r="S33" s="16">
        <v>463.37999999999994</v>
      </c>
      <c r="T33" s="16">
        <v>91.2</v>
      </c>
      <c r="U33" s="16">
        <v>13</v>
      </c>
      <c r="V33" s="16">
        <v>7</v>
      </c>
      <c r="W33" s="17">
        <v>567.57999999999993</v>
      </c>
      <c r="X33" s="1">
        <f t="shared" si="0"/>
        <v>26.67999999999995</v>
      </c>
      <c r="Z33" s="1">
        <f t="shared" si="1"/>
        <v>13.17999999999995</v>
      </c>
    </row>
    <row r="34" spans="1:26" x14ac:dyDescent="0.3">
      <c r="A34" s="28" t="s">
        <v>107</v>
      </c>
      <c r="B34" s="29" t="s">
        <v>108</v>
      </c>
      <c r="C34" s="29" t="s">
        <v>15</v>
      </c>
      <c r="D34" s="22" t="s">
        <v>109</v>
      </c>
      <c r="E34" s="23" t="s">
        <v>45</v>
      </c>
      <c r="F34" s="15">
        <v>16</v>
      </c>
      <c r="G34" s="16">
        <v>304</v>
      </c>
      <c r="H34" s="16">
        <v>584.58000000000004</v>
      </c>
      <c r="I34" s="16">
        <v>87.6</v>
      </c>
      <c r="J34" s="16">
        <v>5.5</v>
      </c>
      <c r="K34" s="16">
        <v>5</v>
      </c>
      <c r="L34" s="17">
        <v>677.68000000000006</v>
      </c>
      <c r="M34" s="15">
        <v>580</v>
      </c>
      <c r="N34" s="16">
        <v>100.17999999999999</v>
      </c>
      <c r="O34" s="16">
        <v>7.5</v>
      </c>
      <c r="P34" s="17">
        <v>687.68000000000006</v>
      </c>
      <c r="Q34" s="15">
        <v>16</v>
      </c>
      <c r="R34" s="16">
        <v>324</v>
      </c>
      <c r="S34" s="16">
        <v>595.1</v>
      </c>
      <c r="T34" s="16">
        <v>95.9</v>
      </c>
      <c r="U34" s="16">
        <v>5.5</v>
      </c>
      <c r="V34" s="16">
        <v>5</v>
      </c>
      <c r="W34" s="17">
        <v>696.5</v>
      </c>
      <c r="X34" s="1">
        <f t="shared" si="0"/>
        <v>18.819999999999936</v>
      </c>
      <c r="Z34" s="1">
        <f t="shared" si="1"/>
        <v>8.8199999999999363</v>
      </c>
    </row>
    <row r="35" spans="1:26" x14ac:dyDescent="0.3">
      <c r="A35" s="28" t="s">
        <v>107</v>
      </c>
      <c r="B35" s="29" t="s">
        <v>107</v>
      </c>
      <c r="C35" s="29" t="s">
        <v>18</v>
      </c>
      <c r="D35" s="22" t="s">
        <v>110</v>
      </c>
      <c r="E35" s="23" t="s">
        <v>45</v>
      </c>
      <c r="F35" s="15">
        <v>12</v>
      </c>
      <c r="G35" s="16">
        <v>280</v>
      </c>
      <c r="H35" s="16">
        <v>457.53000000000003</v>
      </c>
      <c r="I35" s="16">
        <v>102.46</v>
      </c>
      <c r="J35" s="16">
        <v>9.5</v>
      </c>
      <c r="K35" s="16">
        <v>4</v>
      </c>
      <c r="L35" s="17">
        <v>569.49</v>
      </c>
      <c r="M35" s="15">
        <v>434.90000000000003</v>
      </c>
      <c r="N35" s="16">
        <v>126.09</v>
      </c>
      <c r="O35" s="16">
        <v>7.5</v>
      </c>
      <c r="P35" s="17">
        <v>568.49</v>
      </c>
      <c r="Q35" s="15">
        <v>12</v>
      </c>
      <c r="R35" s="16">
        <v>280</v>
      </c>
      <c r="S35" s="16">
        <v>445.46999999999997</v>
      </c>
      <c r="T35" s="16">
        <v>114.08</v>
      </c>
      <c r="U35" s="16">
        <v>9.5</v>
      </c>
      <c r="V35" s="16">
        <v>4</v>
      </c>
      <c r="W35" s="17">
        <v>569.04999999999995</v>
      </c>
      <c r="X35" s="1">
        <f t="shared" si="0"/>
        <v>-0.44000000000005457</v>
      </c>
      <c r="Z35" s="1">
        <f t="shared" si="1"/>
        <v>0.55999999999994543</v>
      </c>
    </row>
    <row r="36" spans="1:26" x14ac:dyDescent="0.3">
      <c r="A36" s="28" t="s">
        <v>111</v>
      </c>
      <c r="B36" s="29" t="s">
        <v>112</v>
      </c>
      <c r="C36" s="29" t="s">
        <v>15</v>
      </c>
      <c r="D36" s="22" t="s">
        <v>113</v>
      </c>
      <c r="E36" s="23" t="s">
        <v>114</v>
      </c>
      <c r="F36" s="15">
        <v>7</v>
      </c>
      <c r="G36" s="16">
        <v>189</v>
      </c>
      <c r="H36" s="16">
        <v>249.18</v>
      </c>
      <c r="I36" s="16">
        <v>44.2</v>
      </c>
      <c r="J36" s="16">
        <v>3</v>
      </c>
      <c r="K36" s="16">
        <v>0</v>
      </c>
      <c r="L36" s="17">
        <v>296.38</v>
      </c>
      <c r="M36" s="15">
        <v>247</v>
      </c>
      <c r="N36" s="16">
        <v>46.38</v>
      </c>
      <c r="O36" s="16">
        <v>3</v>
      </c>
      <c r="P36" s="17">
        <v>296.38</v>
      </c>
      <c r="Q36" s="15">
        <v>7</v>
      </c>
      <c r="R36" s="16">
        <v>192</v>
      </c>
      <c r="S36" s="16">
        <v>247.35</v>
      </c>
      <c r="T36" s="16">
        <v>45.16</v>
      </c>
      <c r="U36" s="16">
        <v>3</v>
      </c>
      <c r="V36" s="16">
        <v>0</v>
      </c>
      <c r="W36" s="17">
        <v>295.51</v>
      </c>
      <c r="X36" s="1">
        <f t="shared" si="0"/>
        <v>-0.87000000000000455</v>
      </c>
      <c r="Z36" s="1">
        <f t="shared" si="1"/>
        <v>-0.87000000000000455</v>
      </c>
    </row>
    <row r="37" spans="1:26" x14ac:dyDescent="0.3">
      <c r="A37" s="28" t="s">
        <v>111</v>
      </c>
      <c r="B37" s="29" t="s">
        <v>111</v>
      </c>
      <c r="C37" s="29" t="s">
        <v>14</v>
      </c>
      <c r="D37" s="22" t="s">
        <v>115</v>
      </c>
      <c r="E37" s="23" t="s">
        <v>114</v>
      </c>
      <c r="F37" s="15">
        <v>19</v>
      </c>
      <c r="G37" s="16">
        <v>638</v>
      </c>
      <c r="H37" s="16">
        <v>666.08999999999992</v>
      </c>
      <c r="I37" s="16">
        <v>82.93</v>
      </c>
      <c r="J37" s="16">
        <v>9</v>
      </c>
      <c r="K37" s="16">
        <v>0</v>
      </c>
      <c r="L37" s="17">
        <v>758.02</v>
      </c>
      <c r="M37" s="15">
        <v>667.69999999999993</v>
      </c>
      <c r="N37" s="16">
        <v>85.320000000000007</v>
      </c>
      <c r="O37" s="16">
        <v>9</v>
      </c>
      <c r="P37" s="17">
        <v>762.02</v>
      </c>
      <c r="Q37" s="15">
        <v>18</v>
      </c>
      <c r="R37" s="16">
        <v>603</v>
      </c>
      <c r="S37" s="16">
        <v>632.11</v>
      </c>
      <c r="T37" s="16">
        <v>79.790000000000006</v>
      </c>
      <c r="U37" s="16">
        <v>9</v>
      </c>
      <c r="V37" s="16">
        <v>0</v>
      </c>
      <c r="W37" s="17">
        <v>720.9</v>
      </c>
      <c r="X37" s="1">
        <f t="shared" si="0"/>
        <v>-37.120000000000005</v>
      </c>
      <c r="Z37" s="1">
        <f t="shared" si="1"/>
        <v>-41.120000000000005</v>
      </c>
    </row>
    <row r="38" spans="1:26" x14ac:dyDescent="0.3">
      <c r="A38" s="28" t="s">
        <v>116</v>
      </c>
      <c r="B38" s="29" t="s">
        <v>117</v>
      </c>
      <c r="C38" s="29" t="s">
        <v>15</v>
      </c>
      <c r="D38" s="22" t="s">
        <v>118</v>
      </c>
      <c r="E38" s="23" t="s">
        <v>100</v>
      </c>
      <c r="F38" s="15">
        <v>14</v>
      </c>
      <c r="G38" s="16">
        <v>342</v>
      </c>
      <c r="H38" s="16">
        <v>544.38000000000011</v>
      </c>
      <c r="I38" s="16">
        <v>61.06</v>
      </c>
      <c r="J38" s="16">
        <v>10</v>
      </c>
      <c r="K38" s="16">
        <v>10</v>
      </c>
      <c r="L38" s="17">
        <v>615.44000000000005</v>
      </c>
      <c r="M38" s="15">
        <v>544.00000000000011</v>
      </c>
      <c r="N38" s="16">
        <v>68.16</v>
      </c>
      <c r="O38" s="16">
        <v>10</v>
      </c>
      <c r="P38" s="17">
        <v>622.16000000000008</v>
      </c>
      <c r="Q38" s="15">
        <v>14</v>
      </c>
      <c r="R38" s="16">
        <v>342</v>
      </c>
      <c r="S38" s="16">
        <v>546.03</v>
      </c>
      <c r="T38" s="16">
        <v>64.81</v>
      </c>
      <c r="U38" s="16">
        <v>10</v>
      </c>
      <c r="V38" s="16">
        <v>10</v>
      </c>
      <c r="W38" s="17">
        <v>620.83999999999992</v>
      </c>
      <c r="X38" s="1">
        <f t="shared" si="0"/>
        <v>5.3999999999998636</v>
      </c>
      <c r="Z38" s="1">
        <f t="shared" si="1"/>
        <v>-1.3200000000001637</v>
      </c>
    </row>
    <row r="39" spans="1:26" x14ac:dyDescent="0.3">
      <c r="A39" s="28" t="s">
        <v>119</v>
      </c>
      <c r="B39" s="29" t="s">
        <v>119</v>
      </c>
      <c r="C39" s="29" t="s">
        <v>14</v>
      </c>
      <c r="D39" s="22" t="s">
        <v>120</v>
      </c>
      <c r="E39" s="23" t="s">
        <v>121</v>
      </c>
      <c r="F39" s="15">
        <v>41</v>
      </c>
      <c r="G39" s="16">
        <v>1206</v>
      </c>
      <c r="H39" s="16">
        <v>1452.2200000000003</v>
      </c>
      <c r="I39" s="16">
        <v>268.88</v>
      </c>
      <c r="J39" s="16">
        <v>12</v>
      </c>
      <c r="K39" s="16">
        <v>0</v>
      </c>
      <c r="L39" s="17">
        <v>1733.1000000000004</v>
      </c>
      <c r="M39" s="15">
        <v>1440.0000000000002</v>
      </c>
      <c r="N39" s="16">
        <v>291.10000000000002</v>
      </c>
      <c r="O39" s="16">
        <v>12</v>
      </c>
      <c r="P39" s="17">
        <v>1743.1000000000004</v>
      </c>
      <c r="Q39" s="15">
        <v>42</v>
      </c>
      <c r="R39" s="16">
        <v>1239</v>
      </c>
      <c r="S39" s="16">
        <v>1483.98</v>
      </c>
      <c r="T39" s="16">
        <v>287.22000000000003</v>
      </c>
      <c r="U39" s="16">
        <v>12</v>
      </c>
      <c r="V39" s="16">
        <v>0</v>
      </c>
      <c r="W39" s="17">
        <v>1783.2</v>
      </c>
      <c r="X39" s="1">
        <f t="shared" si="0"/>
        <v>50.099999999999682</v>
      </c>
      <c r="Z39" s="1">
        <f t="shared" si="1"/>
        <v>40.099999999999682</v>
      </c>
    </row>
    <row r="40" spans="1:26" x14ac:dyDescent="0.3">
      <c r="A40" s="28" t="s">
        <v>122</v>
      </c>
      <c r="B40" s="29" t="s">
        <v>122</v>
      </c>
      <c r="C40" s="29" t="s">
        <v>18</v>
      </c>
      <c r="D40" s="22" t="s">
        <v>24</v>
      </c>
      <c r="E40" s="23" t="s">
        <v>123</v>
      </c>
      <c r="F40" s="15">
        <v>23</v>
      </c>
      <c r="G40" s="16">
        <v>716</v>
      </c>
      <c r="H40" s="16">
        <v>837.28</v>
      </c>
      <c r="I40" s="16">
        <v>101.75</v>
      </c>
      <c r="J40" s="16">
        <v>10</v>
      </c>
      <c r="K40" s="16">
        <v>3</v>
      </c>
      <c r="L40" s="17">
        <v>949.03</v>
      </c>
      <c r="M40" s="15">
        <v>869.8</v>
      </c>
      <c r="N40" s="16">
        <v>128.31</v>
      </c>
      <c r="O40" s="16">
        <v>13</v>
      </c>
      <c r="P40" s="17">
        <v>1011.11</v>
      </c>
      <c r="Q40" s="15">
        <v>24</v>
      </c>
      <c r="R40" s="16">
        <v>735</v>
      </c>
      <c r="S40" s="16">
        <v>912.06</v>
      </c>
      <c r="T40" s="16">
        <v>122.24</v>
      </c>
      <c r="U40" s="16">
        <v>10</v>
      </c>
      <c r="V40" s="16">
        <v>3</v>
      </c>
      <c r="W40" s="17">
        <v>1044.3</v>
      </c>
      <c r="X40" s="1">
        <f t="shared" si="0"/>
        <v>95.269999999999982</v>
      </c>
      <c r="Z40" s="1">
        <f t="shared" si="1"/>
        <v>33.189999999999941</v>
      </c>
    </row>
    <row r="41" spans="1:26" x14ac:dyDescent="0.3">
      <c r="A41" s="28" t="s">
        <v>122</v>
      </c>
      <c r="B41" s="29" t="s">
        <v>124</v>
      </c>
      <c r="C41" s="29" t="s">
        <v>15</v>
      </c>
      <c r="D41" s="22" t="s">
        <v>125</v>
      </c>
      <c r="E41" s="23" t="s">
        <v>123</v>
      </c>
      <c r="F41" s="15">
        <v>11</v>
      </c>
      <c r="G41" s="16">
        <v>258</v>
      </c>
      <c r="H41" s="16">
        <v>427.65999999999997</v>
      </c>
      <c r="I41" s="16">
        <v>62.27</v>
      </c>
      <c r="J41" s="16">
        <v>6</v>
      </c>
      <c r="K41" s="16">
        <v>1</v>
      </c>
      <c r="L41" s="17">
        <v>495.92999999999995</v>
      </c>
      <c r="M41" s="15">
        <v>416.49999999999994</v>
      </c>
      <c r="N41" s="16">
        <v>72.430000000000007</v>
      </c>
      <c r="O41" s="16">
        <v>7</v>
      </c>
      <c r="P41" s="17">
        <v>495.92999999999995</v>
      </c>
      <c r="Q41" s="15">
        <v>11</v>
      </c>
      <c r="R41" s="16">
        <v>258</v>
      </c>
      <c r="S41" s="16">
        <v>422.24999999999994</v>
      </c>
      <c r="T41" s="16">
        <v>67.3</v>
      </c>
      <c r="U41" s="16">
        <v>6</v>
      </c>
      <c r="V41" s="16">
        <v>1</v>
      </c>
      <c r="W41" s="17">
        <v>495.54999999999995</v>
      </c>
      <c r="X41" s="1">
        <f t="shared" si="0"/>
        <v>-0.37999999999999545</v>
      </c>
      <c r="Z41" s="1">
        <f t="shared" si="1"/>
        <v>-0.37999999999999545</v>
      </c>
    </row>
    <row r="42" spans="1:26" x14ac:dyDescent="0.3">
      <c r="A42" s="28" t="s">
        <v>126</v>
      </c>
      <c r="B42" s="29" t="s">
        <v>126</v>
      </c>
      <c r="C42" s="29" t="s">
        <v>14</v>
      </c>
      <c r="D42" s="22" t="s">
        <v>127</v>
      </c>
      <c r="E42" s="23" t="s">
        <v>123</v>
      </c>
      <c r="F42" s="15">
        <v>30</v>
      </c>
      <c r="G42" s="16">
        <v>873</v>
      </c>
      <c r="H42" s="16">
        <v>1179.1099999999999</v>
      </c>
      <c r="I42" s="16">
        <v>196.27</v>
      </c>
      <c r="J42" s="16">
        <v>20</v>
      </c>
      <c r="K42" s="16">
        <v>11</v>
      </c>
      <c r="L42" s="17">
        <v>1395.3799999999999</v>
      </c>
      <c r="M42" s="15">
        <v>1165.3499999999999</v>
      </c>
      <c r="N42" s="16">
        <v>222.94</v>
      </c>
      <c r="O42" s="16">
        <v>20</v>
      </c>
      <c r="P42" s="17">
        <v>1408.29</v>
      </c>
      <c r="Q42" s="15">
        <v>30</v>
      </c>
      <c r="R42" s="16">
        <v>884</v>
      </c>
      <c r="S42" s="16">
        <v>1177.23</v>
      </c>
      <c r="T42" s="16">
        <v>210.42</v>
      </c>
      <c r="U42" s="16">
        <v>20</v>
      </c>
      <c r="V42" s="16">
        <v>11</v>
      </c>
      <c r="W42" s="17">
        <v>1407.65</v>
      </c>
      <c r="X42" s="1">
        <f t="shared" si="0"/>
        <v>12.270000000000209</v>
      </c>
      <c r="Z42" s="1">
        <f t="shared" si="1"/>
        <v>-0.63999999999987267</v>
      </c>
    </row>
    <row r="43" spans="1:26" x14ac:dyDescent="0.3">
      <c r="A43" s="28" t="s">
        <v>126</v>
      </c>
      <c r="B43" s="29" t="s">
        <v>128</v>
      </c>
      <c r="C43" s="29" t="s">
        <v>15</v>
      </c>
      <c r="D43" s="22" t="s">
        <v>129</v>
      </c>
      <c r="E43" s="23" t="s">
        <v>123</v>
      </c>
      <c r="F43" s="15">
        <v>15</v>
      </c>
      <c r="G43" s="16">
        <v>384</v>
      </c>
      <c r="H43" s="16">
        <v>582.04</v>
      </c>
      <c r="I43" s="16">
        <v>85.03</v>
      </c>
      <c r="J43" s="16">
        <v>9</v>
      </c>
      <c r="K43" s="16">
        <v>6</v>
      </c>
      <c r="L43" s="17">
        <v>676.06999999999994</v>
      </c>
      <c r="M43" s="15">
        <v>568.44999999999993</v>
      </c>
      <c r="N43" s="16">
        <v>102.62</v>
      </c>
      <c r="O43" s="16">
        <v>9</v>
      </c>
      <c r="P43" s="17">
        <v>680.06999999999994</v>
      </c>
      <c r="Q43" s="15">
        <v>15</v>
      </c>
      <c r="R43" s="16">
        <v>384</v>
      </c>
      <c r="S43" s="16">
        <v>571.91</v>
      </c>
      <c r="T43" s="16">
        <v>93.26</v>
      </c>
      <c r="U43" s="16">
        <v>9</v>
      </c>
      <c r="V43" s="16">
        <v>6</v>
      </c>
      <c r="W43" s="17">
        <v>674.17</v>
      </c>
      <c r="X43" s="1">
        <f t="shared" si="0"/>
        <v>-1.8999999999999773</v>
      </c>
      <c r="Z43" s="1">
        <f t="shared" si="1"/>
        <v>-5.8999999999999773</v>
      </c>
    </row>
    <row r="44" spans="1:26" x14ac:dyDescent="0.3">
      <c r="A44" s="28" t="s">
        <v>130</v>
      </c>
      <c r="B44" s="29" t="s">
        <v>130</v>
      </c>
      <c r="C44" s="29" t="s">
        <v>35</v>
      </c>
      <c r="D44" s="22" t="s">
        <v>79</v>
      </c>
      <c r="E44" s="23" t="s">
        <v>131</v>
      </c>
      <c r="F44" s="15">
        <v>24</v>
      </c>
      <c r="G44" s="16">
        <v>830</v>
      </c>
      <c r="H44" s="16">
        <v>854.56000000000006</v>
      </c>
      <c r="I44" s="16">
        <v>112.66</v>
      </c>
      <c r="J44" s="16">
        <v>9</v>
      </c>
      <c r="K44" s="16">
        <v>0</v>
      </c>
      <c r="L44" s="17">
        <v>976.22</v>
      </c>
      <c r="M44" s="15">
        <v>868.55000000000007</v>
      </c>
      <c r="N44" s="16">
        <v>101.67</v>
      </c>
      <c r="O44" s="16">
        <v>9</v>
      </c>
      <c r="P44" s="17">
        <v>979.22</v>
      </c>
      <c r="Q44" s="15">
        <v>24</v>
      </c>
      <c r="R44" s="16">
        <v>830</v>
      </c>
      <c r="S44" s="16">
        <v>865.24</v>
      </c>
      <c r="T44" s="16">
        <v>107.63</v>
      </c>
      <c r="U44" s="16">
        <v>9</v>
      </c>
      <c r="V44" s="16">
        <v>0</v>
      </c>
      <c r="W44" s="17">
        <v>981.87</v>
      </c>
      <c r="X44" s="1">
        <f t="shared" si="0"/>
        <v>5.6499999999999773</v>
      </c>
      <c r="Z44" s="1">
        <f t="shared" si="1"/>
        <v>2.6499999999999773</v>
      </c>
    </row>
    <row r="45" spans="1:26" x14ac:dyDescent="0.3">
      <c r="A45" s="28" t="s">
        <v>132</v>
      </c>
      <c r="B45" s="29" t="s">
        <v>132</v>
      </c>
      <c r="C45" s="29" t="s">
        <v>18</v>
      </c>
      <c r="D45" s="22" t="s">
        <v>133</v>
      </c>
      <c r="E45" s="23" t="s">
        <v>131</v>
      </c>
      <c r="F45" s="15">
        <v>24</v>
      </c>
      <c r="G45" s="16">
        <v>716</v>
      </c>
      <c r="H45" s="16">
        <v>1051.4100000000001</v>
      </c>
      <c r="I45" s="16">
        <v>240.81</v>
      </c>
      <c r="J45" s="16">
        <v>15</v>
      </c>
      <c r="K45" s="16">
        <v>0</v>
      </c>
      <c r="L45" s="17">
        <v>1307.22</v>
      </c>
      <c r="M45" s="15">
        <v>1026.7</v>
      </c>
      <c r="N45" s="16">
        <v>266.52</v>
      </c>
      <c r="O45" s="16">
        <v>15</v>
      </c>
      <c r="P45" s="17">
        <v>1308.22</v>
      </c>
      <c r="Q45" s="15">
        <v>24</v>
      </c>
      <c r="R45" s="16">
        <v>716</v>
      </c>
      <c r="S45" s="16">
        <v>1039.67</v>
      </c>
      <c r="T45" s="16">
        <v>253.81</v>
      </c>
      <c r="U45" s="16">
        <v>15</v>
      </c>
      <c r="V45" s="16">
        <v>0</v>
      </c>
      <c r="W45" s="17">
        <v>1308.48</v>
      </c>
      <c r="X45" s="1">
        <f t="shared" si="0"/>
        <v>1.2599999999999909</v>
      </c>
      <c r="Z45" s="1">
        <f t="shared" si="1"/>
        <v>0.25999999999999091</v>
      </c>
    </row>
    <row r="46" spans="1:26" x14ac:dyDescent="0.3">
      <c r="A46" s="28" t="s">
        <v>132</v>
      </c>
      <c r="B46" s="29" t="s">
        <v>134</v>
      </c>
      <c r="C46" s="29" t="s">
        <v>15</v>
      </c>
      <c r="D46" s="22" t="s">
        <v>135</v>
      </c>
      <c r="E46" s="23" t="s">
        <v>131</v>
      </c>
      <c r="F46" s="15">
        <v>15</v>
      </c>
      <c r="G46" s="16">
        <v>408</v>
      </c>
      <c r="H46" s="16">
        <v>673.47</v>
      </c>
      <c r="I46" s="16">
        <v>81.41</v>
      </c>
      <c r="J46" s="16">
        <v>6</v>
      </c>
      <c r="K46" s="16">
        <v>0</v>
      </c>
      <c r="L46" s="17">
        <v>760.88</v>
      </c>
      <c r="M46" s="15">
        <v>647.4</v>
      </c>
      <c r="N46" s="16">
        <v>107.47999999999999</v>
      </c>
      <c r="O46" s="16">
        <v>6</v>
      </c>
      <c r="P46" s="17">
        <v>760.88</v>
      </c>
      <c r="Q46" s="15">
        <v>15</v>
      </c>
      <c r="R46" s="16">
        <v>408</v>
      </c>
      <c r="S46" s="16">
        <v>668.34000000000015</v>
      </c>
      <c r="T46" s="16">
        <v>95.56</v>
      </c>
      <c r="U46" s="16">
        <v>6</v>
      </c>
      <c r="V46" s="16">
        <v>0</v>
      </c>
      <c r="W46" s="17">
        <v>769.90000000000009</v>
      </c>
      <c r="X46" s="1">
        <f t="shared" si="0"/>
        <v>9.0200000000000955</v>
      </c>
      <c r="Z46" s="1">
        <f t="shared" si="1"/>
        <v>9.0200000000000955</v>
      </c>
    </row>
    <row r="47" spans="1:26" x14ac:dyDescent="0.3">
      <c r="A47" s="28" t="s">
        <v>136</v>
      </c>
      <c r="B47" s="29" t="s">
        <v>136</v>
      </c>
      <c r="C47" s="29" t="s">
        <v>14</v>
      </c>
      <c r="D47" s="22" t="s">
        <v>137</v>
      </c>
      <c r="E47" s="23" t="s">
        <v>138</v>
      </c>
      <c r="F47" s="15">
        <v>36</v>
      </c>
      <c r="G47" s="16">
        <v>1196</v>
      </c>
      <c r="H47" s="16">
        <v>1201.1399999999999</v>
      </c>
      <c r="I47" s="16">
        <v>264.16000000000003</v>
      </c>
      <c r="J47" s="16">
        <v>17</v>
      </c>
      <c r="K47" s="16">
        <v>0</v>
      </c>
      <c r="L47" s="17">
        <v>1482.3</v>
      </c>
      <c r="M47" s="15">
        <v>1196.6499999999999</v>
      </c>
      <c r="N47" s="16">
        <v>275.15000000000003</v>
      </c>
      <c r="O47" s="16">
        <v>13.5</v>
      </c>
      <c r="P47" s="17">
        <v>1485.3</v>
      </c>
      <c r="Q47" s="15">
        <v>37</v>
      </c>
      <c r="R47" s="16">
        <v>1231</v>
      </c>
      <c r="S47" s="16">
        <v>1225.1099999999999</v>
      </c>
      <c r="T47" s="16">
        <v>273.68</v>
      </c>
      <c r="U47" s="16">
        <v>17</v>
      </c>
      <c r="V47" s="16">
        <v>0</v>
      </c>
      <c r="W47" s="17">
        <v>1515.79</v>
      </c>
      <c r="X47" s="1">
        <f t="shared" si="0"/>
        <v>33.490000000000009</v>
      </c>
      <c r="Z47" s="1">
        <f t="shared" si="1"/>
        <v>30.490000000000009</v>
      </c>
    </row>
    <row r="48" spans="1:26" x14ac:dyDescent="0.3">
      <c r="A48" s="28" t="s">
        <v>139</v>
      </c>
      <c r="B48" s="29" t="s">
        <v>139</v>
      </c>
      <c r="C48" s="29" t="s">
        <v>16</v>
      </c>
      <c r="D48" s="22" t="s">
        <v>25</v>
      </c>
      <c r="E48" s="23" t="s">
        <v>140</v>
      </c>
      <c r="F48" s="15">
        <v>64</v>
      </c>
      <c r="G48" s="16">
        <v>2421</v>
      </c>
      <c r="H48" s="16">
        <v>2127.1899999999996</v>
      </c>
      <c r="I48" s="16">
        <v>519.34</v>
      </c>
      <c r="J48" s="16">
        <v>26</v>
      </c>
      <c r="K48" s="16">
        <v>0</v>
      </c>
      <c r="L48" s="17">
        <v>2672.5299999999997</v>
      </c>
      <c r="M48" s="15">
        <v>2149.7499999999995</v>
      </c>
      <c r="N48" s="16">
        <v>541.21</v>
      </c>
      <c r="O48" s="16">
        <v>31.5</v>
      </c>
      <c r="P48" s="17">
        <v>2722.4599999999996</v>
      </c>
      <c r="Q48" s="15">
        <v>64</v>
      </c>
      <c r="R48" s="16">
        <v>2410</v>
      </c>
      <c r="S48" s="16">
        <v>2122.9399999999996</v>
      </c>
      <c r="T48" s="16">
        <v>525.73</v>
      </c>
      <c r="U48" s="16">
        <v>26</v>
      </c>
      <c r="V48" s="16">
        <v>0</v>
      </c>
      <c r="W48" s="17">
        <v>2674.6699999999996</v>
      </c>
      <c r="X48" s="1">
        <f t="shared" si="0"/>
        <v>2.1399999999998727</v>
      </c>
      <c r="Z48" s="1">
        <f t="shared" si="1"/>
        <v>-47.789999999999964</v>
      </c>
    </row>
    <row r="49" spans="1:26" x14ac:dyDescent="0.3">
      <c r="A49" s="28" t="s">
        <v>141</v>
      </c>
      <c r="B49" s="29" t="s">
        <v>141</v>
      </c>
      <c r="C49" s="29" t="s">
        <v>16</v>
      </c>
      <c r="D49" s="22" t="s">
        <v>142</v>
      </c>
      <c r="E49" s="23" t="s">
        <v>140</v>
      </c>
      <c r="F49" s="15">
        <v>38</v>
      </c>
      <c r="G49" s="16">
        <v>1211</v>
      </c>
      <c r="H49" s="16">
        <v>1351.7900000000002</v>
      </c>
      <c r="I49" s="16">
        <v>238.06</v>
      </c>
      <c r="J49" s="16">
        <v>14</v>
      </c>
      <c r="K49" s="16">
        <v>0</v>
      </c>
      <c r="L49" s="17">
        <v>1603.8500000000001</v>
      </c>
      <c r="M49" s="15">
        <v>1341.6000000000001</v>
      </c>
      <c r="N49" s="16">
        <v>259.75</v>
      </c>
      <c r="O49" s="16">
        <v>14</v>
      </c>
      <c r="P49" s="17">
        <v>1615.3500000000001</v>
      </c>
      <c r="Q49" s="15">
        <v>37</v>
      </c>
      <c r="R49" s="16">
        <v>1208</v>
      </c>
      <c r="S49" s="16">
        <v>1329.9700000000003</v>
      </c>
      <c r="T49" s="16">
        <v>246.54</v>
      </c>
      <c r="U49" s="16">
        <v>18</v>
      </c>
      <c r="V49" s="16">
        <v>0</v>
      </c>
      <c r="W49" s="17">
        <v>1594.5100000000002</v>
      </c>
      <c r="X49" s="1">
        <f t="shared" si="0"/>
        <v>-9.3399999999999181</v>
      </c>
      <c r="Z49" s="1">
        <f t="shared" si="1"/>
        <v>-20.839999999999918</v>
      </c>
    </row>
    <row r="50" spans="1:26" x14ac:dyDescent="0.3">
      <c r="A50" s="28" t="s">
        <v>143</v>
      </c>
      <c r="B50" s="29" t="s">
        <v>143</v>
      </c>
      <c r="C50" s="29" t="s">
        <v>14</v>
      </c>
      <c r="D50" s="22" t="s">
        <v>26</v>
      </c>
      <c r="E50" s="23" t="s">
        <v>140</v>
      </c>
      <c r="F50" s="15">
        <v>25</v>
      </c>
      <c r="G50" s="16">
        <v>850</v>
      </c>
      <c r="H50" s="16">
        <v>896.79000000000008</v>
      </c>
      <c r="I50" s="16">
        <v>127.42</v>
      </c>
      <c r="J50" s="16">
        <v>13</v>
      </c>
      <c r="K50" s="16">
        <v>0</v>
      </c>
      <c r="L50" s="17">
        <v>1037.21</v>
      </c>
      <c r="M50" s="15">
        <v>898.57</v>
      </c>
      <c r="N50" s="16">
        <v>127.31</v>
      </c>
      <c r="O50" s="16">
        <v>13</v>
      </c>
      <c r="P50" s="17">
        <v>1038.8800000000001</v>
      </c>
      <c r="Q50" s="15">
        <v>25</v>
      </c>
      <c r="R50" s="16">
        <v>844</v>
      </c>
      <c r="S50" s="16">
        <v>882.52</v>
      </c>
      <c r="T50" s="16">
        <v>125.24</v>
      </c>
      <c r="U50" s="16">
        <v>13</v>
      </c>
      <c r="V50" s="16">
        <v>0</v>
      </c>
      <c r="W50" s="17">
        <v>1020.76</v>
      </c>
      <c r="X50" s="1">
        <f t="shared" si="0"/>
        <v>-16.450000000000045</v>
      </c>
      <c r="Z50" s="1">
        <f t="shared" si="1"/>
        <v>-18.120000000000118</v>
      </c>
    </row>
    <row r="51" spans="1:26" x14ac:dyDescent="0.3">
      <c r="A51" s="28" t="s">
        <v>143</v>
      </c>
      <c r="B51" s="29" t="s">
        <v>144</v>
      </c>
      <c r="C51" s="29" t="s">
        <v>15</v>
      </c>
      <c r="D51" s="22" t="s">
        <v>145</v>
      </c>
      <c r="E51" s="23" t="s">
        <v>140</v>
      </c>
      <c r="F51" s="15">
        <v>6</v>
      </c>
      <c r="G51" s="16">
        <v>156</v>
      </c>
      <c r="H51" s="16">
        <v>249.2</v>
      </c>
      <c r="I51" s="16">
        <v>36.799999999999997</v>
      </c>
      <c r="J51" s="16">
        <v>1</v>
      </c>
      <c r="K51" s="16">
        <v>0</v>
      </c>
      <c r="L51" s="17">
        <v>287</v>
      </c>
      <c r="M51" s="15">
        <v>251</v>
      </c>
      <c r="N51" s="16">
        <v>35</v>
      </c>
      <c r="O51" s="16">
        <v>1</v>
      </c>
      <c r="P51" s="17">
        <v>287</v>
      </c>
      <c r="Q51" s="15">
        <v>6</v>
      </c>
      <c r="R51" s="16">
        <v>162</v>
      </c>
      <c r="S51" s="16">
        <v>252.57</v>
      </c>
      <c r="T51" s="16">
        <v>36.25</v>
      </c>
      <c r="U51" s="16">
        <v>1</v>
      </c>
      <c r="V51" s="16">
        <v>0</v>
      </c>
      <c r="W51" s="17">
        <v>289.82</v>
      </c>
      <c r="X51" s="1">
        <f t="shared" si="0"/>
        <v>2.8199999999999932</v>
      </c>
      <c r="Z51" s="1">
        <f t="shared" si="1"/>
        <v>2.8199999999999932</v>
      </c>
    </row>
    <row r="52" spans="1:26" x14ac:dyDescent="0.3">
      <c r="A52" s="28" t="s">
        <v>146</v>
      </c>
      <c r="B52" s="29" t="s">
        <v>146</v>
      </c>
      <c r="C52" s="29" t="s">
        <v>16</v>
      </c>
      <c r="D52" s="22" t="s">
        <v>147</v>
      </c>
      <c r="E52" s="23" t="s">
        <v>148</v>
      </c>
      <c r="F52" s="15">
        <v>43</v>
      </c>
      <c r="G52" s="16">
        <v>1400</v>
      </c>
      <c r="H52" s="16">
        <v>1434.9299999999998</v>
      </c>
      <c r="I52" s="16">
        <v>218.44</v>
      </c>
      <c r="J52" s="16">
        <v>17</v>
      </c>
      <c r="K52" s="16">
        <v>0</v>
      </c>
      <c r="L52" s="17">
        <v>1670.37</v>
      </c>
      <c r="M52" s="15">
        <v>1468.9299999999998</v>
      </c>
      <c r="N52" s="16">
        <v>197.57</v>
      </c>
      <c r="O52" s="16">
        <v>17</v>
      </c>
      <c r="P52" s="17">
        <v>1683.5</v>
      </c>
      <c r="Q52" s="15">
        <v>42</v>
      </c>
      <c r="R52" s="16">
        <v>1371</v>
      </c>
      <c r="S52" s="16">
        <v>1413.77</v>
      </c>
      <c r="T52" s="16">
        <v>202.65</v>
      </c>
      <c r="U52" s="16">
        <v>17</v>
      </c>
      <c r="V52" s="16">
        <v>0</v>
      </c>
      <c r="W52" s="17">
        <v>1633.42</v>
      </c>
      <c r="X52" s="1">
        <f t="shared" si="0"/>
        <v>-36.949999999999818</v>
      </c>
      <c r="Z52" s="1">
        <f t="shared" si="1"/>
        <v>-50.079999999999927</v>
      </c>
    </row>
    <row r="53" spans="1:26" x14ac:dyDescent="0.3">
      <c r="A53" s="28" t="s">
        <v>149</v>
      </c>
      <c r="B53" s="29" t="s">
        <v>149</v>
      </c>
      <c r="C53" s="29" t="s">
        <v>21</v>
      </c>
      <c r="D53" s="22" t="s">
        <v>150</v>
      </c>
      <c r="E53" s="23" t="s">
        <v>123</v>
      </c>
      <c r="F53" s="15">
        <v>22</v>
      </c>
      <c r="G53" s="16">
        <v>557</v>
      </c>
      <c r="H53" s="16">
        <v>873.24</v>
      </c>
      <c r="I53" s="16">
        <v>181.75</v>
      </c>
      <c r="J53" s="16">
        <v>18</v>
      </c>
      <c r="K53" s="16">
        <v>6</v>
      </c>
      <c r="L53" s="17">
        <v>1072.99</v>
      </c>
      <c r="M53" s="15">
        <v>861</v>
      </c>
      <c r="N53" s="16">
        <v>198.99</v>
      </c>
      <c r="O53" s="16">
        <v>18</v>
      </c>
      <c r="P53" s="17">
        <v>1077.99</v>
      </c>
      <c r="Q53" s="15">
        <v>23</v>
      </c>
      <c r="R53" s="16">
        <v>569</v>
      </c>
      <c r="S53" s="16">
        <v>885.98000000000013</v>
      </c>
      <c r="T53" s="16">
        <v>194.4</v>
      </c>
      <c r="U53" s="16">
        <v>18</v>
      </c>
      <c r="V53" s="16">
        <v>6</v>
      </c>
      <c r="W53" s="17">
        <v>1098.3800000000001</v>
      </c>
      <c r="X53" s="1">
        <f t="shared" si="0"/>
        <v>25.3900000000001</v>
      </c>
      <c r="Z53" s="1">
        <f t="shared" si="1"/>
        <v>20.3900000000001</v>
      </c>
    </row>
    <row r="54" spans="1:26" x14ac:dyDescent="0.3">
      <c r="A54" s="28" t="s">
        <v>151</v>
      </c>
      <c r="B54" s="29" t="s">
        <v>151</v>
      </c>
      <c r="C54" s="29" t="s">
        <v>21</v>
      </c>
      <c r="D54" s="22" t="s">
        <v>152</v>
      </c>
      <c r="E54" s="23" t="s">
        <v>131</v>
      </c>
      <c r="F54" s="15">
        <v>31</v>
      </c>
      <c r="G54" s="16">
        <v>635</v>
      </c>
      <c r="H54" s="16">
        <v>1150.43</v>
      </c>
      <c r="I54" s="16">
        <v>151.32</v>
      </c>
      <c r="J54" s="16">
        <v>13</v>
      </c>
      <c r="K54" s="16">
        <v>0</v>
      </c>
      <c r="L54" s="17">
        <v>1314.75</v>
      </c>
      <c r="M54" s="15">
        <v>1150.53</v>
      </c>
      <c r="N54" s="16">
        <v>177.72</v>
      </c>
      <c r="O54" s="16">
        <v>19</v>
      </c>
      <c r="P54" s="17">
        <v>1347.25</v>
      </c>
      <c r="Q54" s="15">
        <v>31</v>
      </c>
      <c r="R54" s="16">
        <v>639</v>
      </c>
      <c r="S54" s="16">
        <v>1148.0200000000002</v>
      </c>
      <c r="T54" s="16">
        <v>163.6</v>
      </c>
      <c r="U54" s="16">
        <v>13</v>
      </c>
      <c r="V54" s="16">
        <v>0</v>
      </c>
      <c r="W54" s="17">
        <v>1324.6200000000001</v>
      </c>
      <c r="X54" s="1">
        <f t="shared" si="0"/>
        <v>9.8700000000001182</v>
      </c>
      <c r="Z54" s="1">
        <f t="shared" si="1"/>
        <v>-22.629999999999882</v>
      </c>
    </row>
    <row r="55" spans="1:26" x14ac:dyDescent="0.3">
      <c r="A55" s="28" t="s">
        <v>153</v>
      </c>
      <c r="B55" s="29" t="s">
        <v>153</v>
      </c>
      <c r="C55" s="29" t="s">
        <v>21</v>
      </c>
      <c r="D55" s="22" t="s">
        <v>154</v>
      </c>
      <c r="E55" s="23" t="s">
        <v>155</v>
      </c>
      <c r="F55" s="15">
        <v>26</v>
      </c>
      <c r="G55" s="16">
        <v>572</v>
      </c>
      <c r="H55" s="16">
        <v>1019.9399999999999</v>
      </c>
      <c r="I55" s="16">
        <v>122.12</v>
      </c>
      <c r="J55" s="16">
        <v>17</v>
      </c>
      <c r="K55" s="16">
        <v>6</v>
      </c>
      <c r="L55" s="17">
        <v>1159.06</v>
      </c>
      <c r="M55" s="15">
        <v>1003.4</v>
      </c>
      <c r="N55" s="16">
        <v>148.66</v>
      </c>
      <c r="O55" s="16">
        <v>17</v>
      </c>
      <c r="P55" s="17">
        <v>1169.06</v>
      </c>
      <c r="Q55" s="15">
        <v>25</v>
      </c>
      <c r="R55" s="16">
        <v>560</v>
      </c>
      <c r="S55" s="16">
        <v>999.29</v>
      </c>
      <c r="T55" s="16">
        <v>133.69999999999999</v>
      </c>
      <c r="U55" s="16">
        <v>17</v>
      </c>
      <c r="V55" s="16">
        <v>6</v>
      </c>
      <c r="W55" s="17">
        <v>1149.99</v>
      </c>
      <c r="X55" s="1">
        <f t="shared" si="0"/>
        <v>-9.0699999999999363</v>
      </c>
      <c r="Z55" s="1">
        <f t="shared" si="1"/>
        <v>-19.069999999999936</v>
      </c>
    </row>
    <row r="56" spans="1:26" x14ac:dyDescent="0.3">
      <c r="A56" s="28" t="s">
        <v>153</v>
      </c>
      <c r="B56" s="29" t="s">
        <v>156</v>
      </c>
      <c r="C56" s="29" t="s">
        <v>27</v>
      </c>
      <c r="D56" s="22" t="s">
        <v>157</v>
      </c>
      <c r="E56" s="23" t="s">
        <v>155</v>
      </c>
      <c r="F56" s="15">
        <v>3</v>
      </c>
      <c r="G56" s="16">
        <v>48</v>
      </c>
      <c r="H56" s="16">
        <v>97.28</v>
      </c>
      <c r="I56" s="16">
        <v>25.72</v>
      </c>
      <c r="J56" s="16">
        <v>2</v>
      </c>
      <c r="K56" s="16">
        <v>0</v>
      </c>
      <c r="L56" s="17">
        <v>125</v>
      </c>
      <c r="M56" s="15">
        <v>101</v>
      </c>
      <c r="N56" s="16">
        <v>23</v>
      </c>
      <c r="O56" s="16">
        <v>2</v>
      </c>
      <c r="P56" s="17">
        <v>126</v>
      </c>
      <c r="Q56" s="15">
        <v>3</v>
      </c>
      <c r="R56" s="16">
        <v>48</v>
      </c>
      <c r="S56" s="16">
        <v>98.73</v>
      </c>
      <c r="T56" s="16">
        <v>24.27</v>
      </c>
      <c r="U56" s="16">
        <v>2</v>
      </c>
      <c r="V56" s="16">
        <v>0</v>
      </c>
      <c r="W56" s="17">
        <v>125</v>
      </c>
      <c r="X56" s="1">
        <f t="shared" si="0"/>
        <v>0</v>
      </c>
      <c r="Z56" s="1">
        <f t="shared" si="1"/>
        <v>-1</v>
      </c>
    </row>
    <row r="57" spans="1:26" x14ac:dyDescent="0.3">
      <c r="A57" s="28" t="s">
        <v>158</v>
      </c>
      <c r="B57" s="29" t="s">
        <v>158</v>
      </c>
      <c r="C57" s="29" t="s">
        <v>21</v>
      </c>
      <c r="D57" s="22" t="s">
        <v>159</v>
      </c>
      <c r="E57" s="23" t="s">
        <v>140</v>
      </c>
      <c r="F57" s="15">
        <v>17</v>
      </c>
      <c r="G57" s="16">
        <v>357</v>
      </c>
      <c r="H57" s="16">
        <v>657.3</v>
      </c>
      <c r="I57" s="16">
        <v>103.5</v>
      </c>
      <c r="J57" s="16">
        <v>11</v>
      </c>
      <c r="K57" s="16">
        <v>0</v>
      </c>
      <c r="L57" s="17">
        <v>771.8</v>
      </c>
      <c r="M57" s="15">
        <v>658.5</v>
      </c>
      <c r="N57" s="16">
        <v>102.3</v>
      </c>
      <c r="O57" s="16">
        <v>11</v>
      </c>
      <c r="P57" s="17">
        <v>771.8</v>
      </c>
      <c r="Q57" s="15">
        <v>17</v>
      </c>
      <c r="R57" s="16">
        <v>363</v>
      </c>
      <c r="S57" s="16">
        <v>657.02</v>
      </c>
      <c r="T57" s="16">
        <v>102.77</v>
      </c>
      <c r="U57" s="16">
        <v>11</v>
      </c>
      <c r="V57" s="16">
        <v>0</v>
      </c>
      <c r="W57" s="17">
        <v>770.79</v>
      </c>
      <c r="X57" s="1">
        <f t="shared" si="0"/>
        <v>-1.0099999999999909</v>
      </c>
      <c r="Z57" s="1">
        <f t="shared" si="1"/>
        <v>-1.0099999999999909</v>
      </c>
    </row>
    <row r="58" spans="1:26" x14ac:dyDescent="0.3">
      <c r="A58" s="28" t="s">
        <v>160</v>
      </c>
      <c r="B58" s="29" t="s">
        <v>160</v>
      </c>
      <c r="C58" s="29" t="s">
        <v>20</v>
      </c>
      <c r="D58" s="22" t="s">
        <v>28</v>
      </c>
      <c r="E58" s="23" t="s">
        <v>148</v>
      </c>
      <c r="F58" s="15">
        <v>23</v>
      </c>
      <c r="G58" s="16">
        <v>579</v>
      </c>
      <c r="H58" s="16">
        <v>892.62000000000012</v>
      </c>
      <c r="I58" s="16">
        <v>174.28</v>
      </c>
      <c r="J58" s="16">
        <v>13</v>
      </c>
      <c r="K58" s="16">
        <v>11</v>
      </c>
      <c r="L58" s="17">
        <v>1079.9000000000001</v>
      </c>
      <c r="M58" s="15">
        <v>890.40000000000009</v>
      </c>
      <c r="N58" s="16">
        <v>176.5</v>
      </c>
      <c r="O58" s="16">
        <v>13</v>
      </c>
      <c r="P58" s="17">
        <v>1079.9000000000001</v>
      </c>
      <c r="Q58" s="15">
        <v>25</v>
      </c>
      <c r="R58" s="16">
        <v>606</v>
      </c>
      <c r="S58" s="16">
        <v>906.03</v>
      </c>
      <c r="T58" s="16">
        <v>178.2</v>
      </c>
      <c r="U58" s="16">
        <v>13</v>
      </c>
      <c r="V58" s="16">
        <v>11</v>
      </c>
      <c r="W58" s="17">
        <v>1097.23</v>
      </c>
      <c r="X58" s="1">
        <f t="shared" si="0"/>
        <v>17.329999999999927</v>
      </c>
      <c r="Z58" s="1">
        <f t="shared" si="1"/>
        <v>17.329999999999927</v>
      </c>
    </row>
    <row r="59" spans="1:26" x14ac:dyDescent="0.3">
      <c r="A59" s="28" t="s">
        <v>161</v>
      </c>
      <c r="B59" s="29" t="s">
        <v>161</v>
      </c>
      <c r="C59" s="29" t="s">
        <v>37</v>
      </c>
      <c r="D59" s="22" t="s">
        <v>162</v>
      </c>
      <c r="E59" s="23" t="s">
        <v>163</v>
      </c>
      <c r="F59" s="15">
        <v>11</v>
      </c>
      <c r="G59" s="16">
        <v>159</v>
      </c>
      <c r="H59" s="16">
        <v>378.78</v>
      </c>
      <c r="I59" s="16">
        <v>35.22</v>
      </c>
      <c r="J59" s="16">
        <v>6</v>
      </c>
      <c r="K59" s="16">
        <v>0</v>
      </c>
      <c r="L59" s="17">
        <v>420</v>
      </c>
      <c r="M59" s="15">
        <v>363.5</v>
      </c>
      <c r="N59" s="16">
        <v>53.5</v>
      </c>
      <c r="O59" s="16">
        <v>6</v>
      </c>
      <c r="P59" s="17">
        <v>423</v>
      </c>
      <c r="Q59" s="15">
        <v>11</v>
      </c>
      <c r="R59" s="16">
        <v>159</v>
      </c>
      <c r="S59" s="16">
        <v>369.83</v>
      </c>
      <c r="T59" s="16">
        <v>44.17</v>
      </c>
      <c r="U59" s="16">
        <v>6</v>
      </c>
      <c r="V59" s="16">
        <v>0</v>
      </c>
      <c r="W59" s="17">
        <v>420</v>
      </c>
      <c r="X59" s="1">
        <f t="shared" si="0"/>
        <v>0</v>
      </c>
      <c r="Z59" s="1">
        <f t="shared" si="1"/>
        <v>-3</v>
      </c>
    </row>
    <row r="60" spans="1:26" x14ac:dyDescent="0.3">
      <c r="A60" s="28" t="s">
        <v>164</v>
      </c>
      <c r="B60" s="29" t="s">
        <v>164</v>
      </c>
      <c r="C60" s="29" t="s">
        <v>37</v>
      </c>
      <c r="D60" s="22" t="s">
        <v>165</v>
      </c>
      <c r="E60" s="23" t="s">
        <v>131</v>
      </c>
      <c r="F60" s="15">
        <v>11</v>
      </c>
      <c r="G60" s="16">
        <v>122</v>
      </c>
      <c r="H60" s="16">
        <v>382.61</v>
      </c>
      <c r="I60" s="16">
        <v>57.39</v>
      </c>
      <c r="J60" s="16">
        <v>6</v>
      </c>
      <c r="K60" s="16">
        <v>0</v>
      </c>
      <c r="L60" s="17">
        <v>446</v>
      </c>
      <c r="M60" s="15">
        <v>385</v>
      </c>
      <c r="N60" s="16">
        <v>55</v>
      </c>
      <c r="O60" s="16">
        <v>6</v>
      </c>
      <c r="P60" s="17">
        <v>446</v>
      </c>
      <c r="Q60" s="15">
        <v>12</v>
      </c>
      <c r="R60" s="16">
        <v>130</v>
      </c>
      <c r="S60" s="16">
        <v>414.4</v>
      </c>
      <c r="T60" s="16">
        <v>60.6</v>
      </c>
      <c r="U60" s="16">
        <v>6</v>
      </c>
      <c r="V60" s="16">
        <v>0</v>
      </c>
      <c r="W60" s="17">
        <v>481</v>
      </c>
      <c r="X60" s="1">
        <f t="shared" si="0"/>
        <v>35</v>
      </c>
      <c r="Z60" s="1">
        <f t="shared" si="1"/>
        <v>35</v>
      </c>
    </row>
    <row r="61" spans="1:26" x14ac:dyDescent="0.3">
      <c r="A61" s="28" t="s">
        <v>166</v>
      </c>
      <c r="B61" s="29" t="s">
        <v>166</v>
      </c>
      <c r="C61" s="29" t="s">
        <v>18</v>
      </c>
      <c r="D61" s="22" t="s">
        <v>167</v>
      </c>
      <c r="E61" s="23" t="s">
        <v>140</v>
      </c>
      <c r="F61" s="15">
        <v>27</v>
      </c>
      <c r="G61" s="16">
        <v>701</v>
      </c>
      <c r="H61" s="16">
        <v>1076.6299999999999</v>
      </c>
      <c r="I61" s="16">
        <v>212.2</v>
      </c>
      <c r="J61" s="16">
        <v>12</v>
      </c>
      <c r="K61" s="16">
        <v>0</v>
      </c>
      <c r="L61" s="17">
        <v>1300.83</v>
      </c>
      <c r="M61" s="15">
        <v>1090.6499999999999</v>
      </c>
      <c r="N61" s="16">
        <v>199.18</v>
      </c>
      <c r="O61" s="16">
        <v>12</v>
      </c>
      <c r="P61" s="17">
        <v>1301.83</v>
      </c>
      <c r="Q61" s="15">
        <v>27</v>
      </c>
      <c r="R61" s="16">
        <v>698</v>
      </c>
      <c r="S61" s="16">
        <v>1044.4000000000001</v>
      </c>
      <c r="T61" s="16">
        <v>198.33</v>
      </c>
      <c r="U61" s="16">
        <v>12</v>
      </c>
      <c r="V61" s="16">
        <v>0</v>
      </c>
      <c r="W61" s="17">
        <v>1254.73</v>
      </c>
      <c r="X61" s="1">
        <f t="shared" si="0"/>
        <v>-46.099999999999909</v>
      </c>
      <c r="Z61" s="1">
        <f t="shared" si="1"/>
        <v>-47.099999999999909</v>
      </c>
    </row>
    <row r="62" spans="1:26" x14ac:dyDescent="0.3">
      <c r="A62" s="28" t="s">
        <v>166</v>
      </c>
      <c r="B62" s="29" t="s">
        <v>168</v>
      </c>
      <c r="C62" s="29" t="s">
        <v>15</v>
      </c>
      <c r="D62" s="22" t="s">
        <v>169</v>
      </c>
      <c r="E62" s="23" t="s">
        <v>140</v>
      </c>
      <c r="F62" s="15">
        <v>10</v>
      </c>
      <c r="G62" s="16">
        <v>234</v>
      </c>
      <c r="H62" s="16">
        <v>403.33</v>
      </c>
      <c r="I62" s="16">
        <v>58.23</v>
      </c>
      <c r="J62" s="16">
        <v>10</v>
      </c>
      <c r="K62" s="16">
        <v>0</v>
      </c>
      <c r="L62" s="17">
        <v>471.56</v>
      </c>
      <c r="M62" s="15">
        <v>375.25</v>
      </c>
      <c r="N62" s="16">
        <v>90.31</v>
      </c>
      <c r="O62" s="16">
        <v>10</v>
      </c>
      <c r="P62" s="17">
        <v>475.56</v>
      </c>
      <c r="Q62" s="15">
        <v>10</v>
      </c>
      <c r="R62" s="16">
        <v>234</v>
      </c>
      <c r="S62" s="16">
        <v>381.12000000000006</v>
      </c>
      <c r="T62" s="16">
        <v>72.67</v>
      </c>
      <c r="U62" s="16">
        <v>10</v>
      </c>
      <c r="V62" s="16">
        <v>0</v>
      </c>
      <c r="W62" s="17">
        <v>463.79000000000008</v>
      </c>
      <c r="X62" s="1">
        <f t="shared" si="0"/>
        <v>-7.769999999999925</v>
      </c>
      <c r="Z62" s="1">
        <f t="shared" si="1"/>
        <v>-11.769999999999925</v>
      </c>
    </row>
    <row r="63" spans="1:26" x14ac:dyDescent="0.3">
      <c r="A63" s="28" t="s">
        <v>170</v>
      </c>
      <c r="B63" s="29" t="s">
        <v>170</v>
      </c>
      <c r="C63" s="29" t="s">
        <v>14</v>
      </c>
      <c r="D63" s="22" t="s">
        <v>171</v>
      </c>
      <c r="E63" s="23" t="s">
        <v>172</v>
      </c>
      <c r="F63" s="15">
        <v>49</v>
      </c>
      <c r="G63" s="16">
        <v>1614</v>
      </c>
      <c r="H63" s="16">
        <v>1751.1499999999999</v>
      </c>
      <c r="I63" s="16">
        <v>235.4</v>
      </c>
      <c r="J63" s="16">
        <v>16</v>
      </c>
      <c r="K63" s="16">
        <v>0</v>
      </c>
      <c r="L63" s="17">
        <v>2002.55</v>
      </c>
      <c r="M63" s="15">
        <v>1752.0099999999998</v>
      </c>
      <c r="N63" s="16">
        <v>235.21</v>
      </c>
      <c r="O63" s="16">
        <v>28</v>
      </c>
      <c r="P63" s="17">
        <v>2015.22</v>
      </c>
      <c r="Q63" s="15">
        <v>49</v>
      </c>
      <c r="R63" s="16">
        <v>1632</v>
      </c>
      <c r="S63" s="16">
        <v>1764.49</v>
      </c>
      <c r="T63" s="16">
        <v>236.23</v>
      </c>
      <c r="U63" s="16">
        <v>16</v>
      </c>
      <c r="V63" s="16">
        <v>0</v>
      </c>
      <c r="W63" s="17">
        <v>2016.72</v>
      </c>
      <c r="X63" s="1">
        <f t="shared" si="0"/>
        <v>14.170000000000073</v>
      </c>
      <c r="Z63" s="1">
        <f t="shared" si="1"/>
        <v>1.5</v>
      </c>
    </row>
    <row r="64" spans="1:26" x14ac:dyDescent="0.3">
      <c r="A64" s="28" t="s">
        <v>170</v>
      </c>
      <c r="B64" s="29" t="s">
        <v>173</v>
      </c>
      <c r="C64" s="29" t="s">
        <v>15</v>
      </c>
      <c r="D64" s="22" t="s">
        <v>174</v>
      </c>
      <c r="E64" s="23" t="s">
        <v>172</v>
      </c>
      <c r="F64" s="15">
        <v>10</v>
      </c>
      <c r="G64" s="16">
        <v>288</v>
      </c>
      <c r="H64" s="16">
        <v>446.72</v>
      </c>
      <c r="I64" s="16">
        <v>59.28</v>
      </c>
      <c r="J64" s="16">
        <v>5</v>
      </c>
      <c r="K64" s="16">
        <v>0</v>
      </c>
      <c r="L64" s="17">
        <v>511</v>
      </c>
      <c r="M64" s="15">
        <v>440.62</v>
      </c>
      <c r="N64" s="16">
        <v>66.38</v>
      </c>
      <c r="O64" s="16">
        <v>5</v>
      </c>
      <c r="P64" s="17">
        <v>512</v>
      </c>
      <c r="Q64" s="15">
        <v>10</v>
      </c>
      <c r="R64" s="16">
        <v>288</v>
      </c>
      <c r="S64" s="16">
        <v>439.53</v>
      </c>
      <c r="T64" s="16">
        <v>62.25</v>
      </c>
      <c r="U64" s="16">
        <v>5</v>
      </c>
      <c r="V64" s="16">
        <v>0</v>
      </c>
      <c r="W64" s="17">
        <v>506.78</v>
      </c>
      <c r="X64" s="1">
        <f t="shared" si="0"/>
        <v>-4.2200000000000273</v>
      </c>
      <c r="Z64" s="1">
        <f t="shared" si="1"/>
        <v>-5.2200000000000273</v>
      </c>
    </row>
    <row r="65" spans="1:29" x14ac:dyDescent="0.3">
      <c r="A65" s="28" t="s">
        <v>175</v>
      </c>
      <c r="B65" s="29" t="s">
        <v>175</v>
      </c>
      <c r="C65" s="29" t="s">
        <v>14</v>
      </c>
      <c r="D65" s="22" t="s">
        <v>29</v>
      </c>
      <c r="E65" s="23" t="s">
        <v>176</v>
      </c>
      <c r="F65" s="15">
        <v>38</v>
      </c>
      <c r="G65" s="16">
        <v>1184</v>
      </c>
      <c r="H65" s="16">
        <v>1341.56</v>
      </c>
      <c r="I65" s="16">
        <v>186.21</v>
      </c>
      <c r="J65" s="16">
        <v>18</v>
      </c>
      <c r="K65" s="16">
        <v>8</v>
      </c>
      <c r="L65" s="17">
        <v>1545.77</v>
      </c>
      <c r="M65" s="15">
        <v>1372.6</v>
      </c>
      <c r="N65" s="16">
        <v>191.17000000000002</v>
      </c>
      <c r="O65" s="16">
        <v>19</v>
      </c>
      <c r="P65" s="17">
        <v>1582.77</v>
      </c>
      <c r="Q65" s="15">
        <v>39</v>
      </c>
      <c r="R65" s="16">
        <v>1204</v>
      </c>
      <c r="S65" s="16">
        <v>1359.97</v>
      </c>
      <c r="T65" s="16">
        <v>189.02</v>
      </c>
      <c r="U65" s="16">
        <v>18</v>
      </c>
      <c r="V65" s="16">
        <v>8</v>
      </c>
      <c r="W65" s="17">
        <v>1566.99</v>
      </c>
      <c r="X65" s="1">
        <f t="shared" si="0"/>
        <v>21.220000000000027</v>
      </c>
      <c r="Z65" s="1">
        <f t="shared" si="1"/>
        <v>-15.779999999999973</v>
      </c>
    </row>
    <row r="66" spans="1:29" x14ac:dyDescent="0.3">
      <c r="A66" s="28" t="s">
        <v>175</v>
      </c>
      <c r="B66" s="29" t="s">
        <v>177</v>
      </c>
      <c r="C66" s="29" t="s">
        <v>15</v>
      </c>
      <c r="D66" s="22" t="s">
        <v>30</v>
      </c>
      <c r="E66" s="23" t="s">
        <v>176</v>
      </c>
      <c r="F66" s="15">
        <v>6</v>
      </c>
      <c r="G66" s="16">
        <v>174</v>
      </c>
      <c r="H66" s="16">
        <v>243.16</v>
      </c>
      <c r="I66" s="16">
        <v>47.6</v>
      </c>
      <c r="J66" s="16">
        <v>4</v>
      </c>
      <c r="K66" s="16">
        <v>2</v>
      </c>
      <c r="L66" s="17">
        <v>294.76</v>
      </c>
      <c r="M66" s="15">
        <v>245.5</v>
      </c>
      <c r="N66" s="16">
        <v>45.260000000000005</v>
      </c>
      <c r="O66" s="16">
        <v>4</v>
      </c>
      <c r="P66" s="17">
        <v>294.76</v>
      </c>
      <c r="Q66" s="15">
        <v>6</v>
      </c>
      <c r="R66" s="16">
        <v>174</v>
      </c>
      <c r="S66" s="16">
        <v>244.32999999999998</v>
      </c>
      <c r="T66" s="16">
        <v>46.43</v>
      </c>
      <c r="U66" s="16">
        <v>4</v>
      </c>
      <c r="V66" s="16">
        <v>2</v>
      </c>
      <c r="W66" s="17">
        <v>294.76</v>
      </c>
      <c r="X66" s="1">
        <f t="shared" si="0"/>
        <v>0</v>
      </c>
      <c r="Z66" s="1">
        <f t="shared" si="1"/>
        <v>0</v>
      </c>
    </row>
    <row r="67" spans="1:29" x14ac:dyDescent="0.3">
      <c r="A67" s="28" t="s">
        <v>178</v>
      </c>
      <c r="B67" s="29" t="s">
        <v>178</v>
      </c>
      <c r="C67" s="29" t="s">
        <v>20</v>
      </c>
      <c r="D67" s="22" t="s">
        <v>179</v>
      </c>
      <c r="E67" s="23" t="s">
        <v>180</v>
      </c>
      <c r="F67" s="15">
        <v>15</v>
      </c>
      <c r="G67" s="16">
        <v>354</v>
      </c>
      <c r="H67" s="16">
        <v>564.72</v>
      </c>
      <c r="I67" s="16">
        <v>91.78</v>
      </c>
      <c r="J67" s="16">
        <v>11</v>
      </c>
      <c r="K67" s="16">
        <v>8</v>
      </c>
      <c r="L67" s="17">
        <v>667.5</v>
      </c>
      <c r="M67" s="15">
        <v>524</v>
      </c>
      <c r="N67" s="16">
        <v>134.5</v>
      </c>
      <c r="O67" s="16">
        <v>11</v>
      </c>
      <c r="P67" s="17">
        <v>669.5</v>
      </c>
      <c r="Q67" s="15">
        <v>15</v>
      </c>
      <c r="R67" s="16">
        <v>378</v>
      </c>
      <c r="S67" s="16">
        <v>573.45000000000005</v>
      </c>
      <c r="T67" s="16">
        <v>119.03</v>
      </c>
      <c r="U67" s="16">
        <v>11</v>
      </c>
      <c r="V67" s="16">
        <v>8</v>
      </c>
      <c r="W67" s="17">
        <v>703.48</v>
      </c>
      <c r="X67" s="1">
        <f t="shared" si="0"/>
        <v>35.980000000000018</v>
      </c>
      <c r="Z67" s="1">
        <f t="shared" si="1"/>
        <v>33.980000000000018</v>
      </c>
    </row>
    <row r="68" spans="1:29" x14ac:dyDescent="0.3">
      <c r="A68" s="28" t="s">
        <v>181</v>
      </c>
      <c r="B68" s="29" t="s">
        <v>181</v>
      </c>
      <c r="C68" s="29" t="s">
        <v>16</v>
      </c>
      <c r="D68" s="22" t="s">
        <v>182</v>
      </c>
      <c r="E68" s="23" t="s">
        <v>180</v>
      </c>
      <c r="F68" s="15">
        <v>32</v>
      </c>
      <c r="G68" s="16">
        <v>1023</v>
      </c>
      <c r="H68" s="16">
        <v>1121.58</v>
      </c>
      <c r="I68" s="16">
        <v>190.63</v>
      </c>
      <c r="J68" s="16">
        <v>26</v>
      </c>
      <c r="K68" s="16">
        <v>0</v>
      </c>
      <c r="L68" s="17">
        <v>1338.21</v>
      </c>
      <c r="M68" s="15">
        <v>1135.05</v>
      </c>
      <c r="N68" s="16">
        <v>181.16</v>
      </c>
      <c r="O68" s="16">
        <v>26</v>
      </c>
      <c r="P68" s="17">
        <v>1342.21</v>
      </c>
      <c r="Q68" s="15">
        <v>32</v>
      </c>
      <c r="R68" s="16">
        <v>1023</v>
      </c>
      <c r="S68" s="16">
        <v>1127.48</v>
      </c>
      <c r="T68" s="16">
        <v>185.77</v>
      </c>
      <c r="U68" s="16">
        <v>26</v>
      </c>
      <c r="V68" s="16">
        <v>0</v>
      </c>
      <c r="W68" s="17">
        <v>1339.25</v>
      </c>
      <c r="X68" s="1">
        <f t="shared" si="0"/>
        <v>1.0399999999999636</v>
      </c>
      <c r="Z68" s="1">
        <f t="shared" si="1"/>
        <v>-2.9600000000000364</v>
      </c>
    </row>
    <row r="69" spans="1:29" x14ac:dyDescent="0.3">
      <c r="A69" s="28" t="s">
        <v>183</v>
      </c>
      <c r="B69" s="29" t="s">
        <v>183</v>
      </c>
      <c r="C69" s="29" t="s">
        <v>14</v>
      </c>
      <c r="D69" s="22" t="s">
        <v>184</v>
      </c>
      <c r="E69" s="23" t="s">
        <v>185</v>
      </c>
      <c r="F69" s="15">
        <v>72</v>
      </c>
      <c r="G69" s="16">
        <v>2145</v>
      </c>
      <c r="H69" s="16">
        <v>2647.8199999999997</v>
      </c>
      <c r="I69" s="16">
        <v>459.09</v>
      </c>
      <c r="J69" s="16">
        <v>40</v>
      </c>
      <c r="K69" s="16">
        <v>6</v>
      </c>
      <c r="L69" s="17">
        <v>3146.91</v>
      </c>
      <c r="M69" s="15">
        <v>2631.2799999999997</v>
      </c>
      <c r="N69" s="16">
        <v>476.63</v>
      </c>
      <c r="O69" s="16">
        <v>40</v>
      </c>
      <c r="P69" s="17">
        <v>3147.91</v>
      </c>
      <c r="Q69" s="15">
        <v>72</v>
      </c>
      <c r="R69" s="16">
        <v>2145</v>
      </c>
      <c r="S69" s="16">
        <v>2641.7299999999996</v>
      </c>
      <c r="T69" s="16">
        <v>468.24</v>
      </c>
      <c r="U69" s="16">
        <v>40</v>
      </c>
      <c r="V69" s="16">
        <v>6</v>
      </c>
      <c r="W69" s="17">
        <v>3149.9699999999993</v>
      </c>
      <c r="X69" s="1">
        <f t="shared" ref="X69:X78" si="2">W69-L69</f>
        <v>3.0599999999994907</v>
      </c>
      <c r="Z69" s="1">
        <f t="shared" ref="Z69:Z103" si="3">W69-P69</f>
        <v>2.0599999999994907</v>
      </c>
    </row>
    <row r="70" spans="1:29" x14ac:dyDescent="0.3">
      <c r="A70" s="28" t="s">
        <v>186</v>
      </c>
      <c r="B70" s="29" t="s">
        <v>186</v>
      </c>
      <c r="C70" s="29" t="s">
        <v>14</v>
      </c>
      <c r="D70" s="22" t="s">
        <v>187</v>
      </c>
      <c r="E70" s="23" t="s">
        <v>188</v>
      </c>
      <c r="F70" s="15">
        <v>29</v>
      </c>
      <c r="G70" s="16">
        <v>949</v>
      </c>
      <c r="H70" s="16">
        <v>1087.01</v>
      </c>
      <c r="I70" s="16">
        <v>135.41999999999999</v>
      </c>
      <c r="J70" s="16">
        <v>12</v>
      </c>
      <c r="K70" s="16">
        <v>0</v>
      </c>
      <c r="L70" s="17">
        <v>1234.43</v>
      </c>
      <c r="M70" s="15">
        <v>1082.9000000000001</v>
      </c>
      <c r="N70" s="16">
        <v>171.02999999999997</v>
      </c>
      <c r="O70" s="16">
        <v>18.5</v>
      </c>
      <c r="P70" s="17">
        <v>1272.43</v>
      </c>
      <c r="Q70" s="15">
        <v>30</v>
      </c>
      <c r="R70" s="16">
        <v>984</v>
      </c>
      <c r="S70" s="16">
        <v>1109.93</v>
      </c>
      <c r="T70" s="16">
        <v>155.97999999999999</v>
      </c>
      <c r="U70" s="16">
        <v>12</v>
      </c>
      <c r="V70" s="16">
        <v>0</v>
      </c>
      <c r="W70" s="17">
        <v>1277.9100000000001</v>
      </c>
      <c r="X70" s="1">
        <f t="shared" si="2"/>
        <v>43.480000000000018</v>
      </c>
      <c r="Y70" s="1">
        <f>SUM(Y1:Y69)</f>
        <v>0</v>
      </c>
      <c r="Z70" s="1">
        <f t="shared" si="3"/>
        <v>5.4800000000000182</v>
      </c>
    </row>
    <row r="71" spans="1:29" x14ac:dyDescent="0.3">
      <c r="A71" s="28" t="s">
        <v>186</v>
      </c>
      <c r="B71" s="29" t="s">
        <v>189</v>
      </c>
      <c r="C71" s="29" t="s">
        <v>15</v>
      </c>
      <c r="D71" s="22" t="s">
        <v>190</v>
      </c>
      <c r="E71" s="23" t="s">
        <v>188</v>
      </c>
      <c r="F71" s="15">
        <v>9</v>
      </c>
      <c r="G71" s="16">
        <v>216</v>
      </c>
      <c r="H71" s="16">
        <v>358.72999999999996</v>
      </c>
      <c r="I71" s="16">
        <v>72.569999999999993</v>
      </c>
      <c r="J71" s="16">
        <v>4</v>
      </c>
      <c r="K71" s="16">
        <v>0</v>
      </c>
      <c r="L71" s="17">
        <v>435.29999999999995</v>
      </c>
      <c r="M71" s="15">
        <v>339.99999999999994</v>
      </c>
      <c r="N71" s="16">
        <v>93.3</v>
      </c>
      <c r="O71" s="16">
        <v>4.5</v>
      </c>
      <c r="P71" s="17">
        <v>437.79999999999995</v>
      </c>
      <c r="Q71" s="15">
        <v>9</v>
      </c>
      <c r="R71" s="16">
        <v>216</v>
      </c>
      <c r="S71" s="16">
        <v>348.62999999999994</v>
      </c>
      <c r="T71" s="16">
        <v>82.67</v>
      </c>
      <c r="U71" s="16">
        <v>4</v>
      </c>
      <c r="V71" s="16">
        <v>0</v>
      </c>
      <c r="W71" s="17">
        <v>435.29999999999995</v>
      </c>
      <c r="X71" s="1">
        <f t="shared" si="2"/>
        <v>0</v>
      </c>
      <c r="Z71" s="1">
        <f t="shared" si="3"/>
        <v>-2.5</v>
      </c>
    </row>
    <row r="72" spans="1:29" x14ac:dyDescent="0.3">
      <c r="A72" s="28" t="s">
        <v>191</v>
      </c>
      <c r="B72" s="29" t="s">
        <v>192</v>
      </c>
      <c r="C72" s="29" t="s">
        <v>15</v>
      </c>
      <c r="D72" s="22" t="s">
        <v>193</v>
      </c>
      <c r="E72" s="23" t="s">
        <v>123</v>
      </c>
      <c r="F72" s="15">
        <v>17</v>
      </c>
      <c r="G72" s="16">
        <v>375</v>
      </c>
      <c r="H72" s="16">
        <v>662.77</v>
      </c>
      <c r="I72" s="16">
        <v>81.27</v>
      </c>
      <c r="J72" s="16">
        <v>8</v>
      </c>
      <c r="K72" s="16">
        <v>6</v>
      </c>
      <c r="L72" s="17">
        <v>752.04</v>
      </c>
      <c r="M72" s="15">
        <v>660</v>
      </c>
      <c r="N72" s="16">
        <v>85.039999999999992</v>
      </c>
      <c r="O72" s="16">
        <v>7</v>
      </c>
      <c r="P72" s="17">
        <v>752.04</v>
      </c>
      <c r="Q72" s="15">
        <v>17</v>
      </c>
      <c r="R72" s="16">
        <v>375</v>
      </c>
      <c r="S72" s="16">
        <v>658.06000000000006</v>
      </c>
      <c r="T72" s="16">
        <v>82.8</v>
      </c>
      <c r="U72" s="16">
        <v>8</v>
      </c>
      <c r="V72" s="16">
        <v>6</v>
      </c>
      <c r="W72" s="17">
        <v>748.86</v>
      </c>
      <c r="X72" s="1">
        <f t="shared" si="2"/>
        <v>-3.17999999999995</v>
      </c>
      <c r="Z72" s="1">
        <f t="shared" si="3"/>
        <v>-3.17999999999995</v>
      </c>
    </row>
    <row r="73" spans="1:29" x14ac:dyDescent="0.3">
      <c r="A73" s="28" t="s">
        <v>191</v>
      </c>
      <c r="B73" s="29" t="s">
        <v>191</v>
      </c>
      <c r="C73" s="29" t="s">
        <v>18</v>
      </c>
      <c r="D73" s="22" t="s">
        <v>194</v>
      </c>
      <c r="E73" s="23" t="s">
        <v>123</v>
      </c>
      <c r="F73" s="15">
        <v>21</v>
      </c>
      <c r="G73" s="16">
        <v>646</v>
      </c>
      <c r="H73" s="16">
        <v>731.8</v>
      </c>
      <c r="I73" s="16">
        <v>94.59</v>
      </c>
      <c r="J73" s="16">
        <v>15</v>
      </c>
      <c r="K73" s="16">
        <v>7</v>
      </c>
      <c r="L73" s="17">
        <v>841.39</v>
      </c>
      <c r="M73" s="15">
        <v>738.09999999999991</v>
      </c>
      <c r="N73" s="16">
        <v>93.58</v>
      </c>
      <c r="O73" s="16">
        <v>16</v>
      </c>
      <c r="P73" s="17">
        <v>847.68</v>
      </c>
      <c r="Q73" s="15">
        <v>22</v>
      </c>
      <c r="R73" s="16">
        <v>676</v>
      </c>
      <c r="S73" s="16">
        <v>771.1400000000001</v>
      </c>
      <c r="T73" s="16">
        <v>98.56</v>
      </c>
      <c r="U73" s="16">
        <v>15</v>
      </c>
      <c r="V73" s="16">
        <v>7</v>
      </c>
      <c r="W73" s="17">
        <v>884.7</v>
      </c>
      <c r="X73" s="1">
        <f t="shared" si="2"/>
        <v>43.310000000000059</v>
      </c>
      <c r="Y73" s="2"/>
      <c r="Z73" s="1">
        <f t="shared" si="3"/>
        <v>37.020000000000095</v>
      </c>
    </row>
    <row r="74" spans="1:29" x14ac:dyDescent="0.3">
      <c r="A74" s="28" t="s">
        <v>195</v>
      </c>
      <c r="B74" s="29" t="s">
        <v>196</v>
      </c>
      <c r="C74" s="29" t="s">
        <v>15</v>
      </c>
      <c r="D74" s="22" t="s">
        <v>197</v>
      </c>
      <c r="E74" s="23" t="s">
        <v>198</v>
      </c>
      <c r="F74" s="15">
        <v>24</v>
      </c>
      <c r="G74" s="16">
        <v>515</v>
      </c>
      <c r="H74" s="16">
        <v>782.67</v>
      </c>
      <c r="I74" s="16">
        <v>168.35</v>
      </c>
      <c r="J74" s="16">
        <v>6</v>
      </c>
      <c r="K74" s="16">
        <v>8</v>
      </c>
      <c r="L74" s="17">
        <v>957.02</v>
      </c>
      <c r="M74" s="15">
        <v>785.81999999999994</v>
      </c>
      <c r="N74" s="16">
        <v>168.5</v>
      </c>
      <c r="O74" s="16">
        <v>15.5</v>
      </c>
      <c r="P74" s="17">
        <v>969.81999999999994</v>
      </c>
      <c r="Q74" s="15">
        <v>21</v>
      </c>
      <c r="R74" s="16">
        <v>477</v>
      </c>
      <c r="S74" s="16">
        <v>761.54</v>
      </c>
      <c r="T74" s="16">
        <v>162.62</v>
      </c>
      <c r="U74" s="16">
        <v>6</v>
      </c>
      <c r="V74" s="16">
        <v>8</v>
      </c>
      <c r="W74" s="17">
        <v>930.16</v>
      </c>
      <c r="X74" s="1">
        <f t="shared" si="2"/>
        <v>-26.860000000000014</v>
      </c>
      <c r="Z74" s="1">
        <f t="shared" si="3"/>
        <v>-39.659999999999968</v>
      </c>
    </row>
    <row r="75" spans="1:29" x14ac:dyDescent="0.3">
      <c r="A75" s="28" t="s">
        <v>195</v>
      </c>
      <c r="B75" s="29" t="s">
        <v>195</v>
      </c>
      <c r="C75" s="29" t="s">
        <v>14</v>
      </c>
      <c r="D75" s="22" t="s">
        <v>199</v>
      </c>
      <c r="E75" s="23" t="s">
        <v>198</v>
      </c>
      <c r="F75" s="15">
        <v>28</v>
      </c>
      <c r="G75" s="16">
        <v>831</v>
      </c>
      <c r="H75" s="16">
        <v>972.43999999999994</v>
      </c>
      <c r="I75" s="16">
        <v>174.35</v>
      </c>
      <c r="J75" s="16">
        <v>14</v>
      </c>
      <c r="K75" s="16">
        <v>9</v>
      </c>
      <c r="L75" s="17">
        <v>1160.79</v>
      </c>
      <c r="M75" s="15">
        <v>967.4</v>
      </c>
      <c r="N75" s="16">
        <v>185.67</v>
      </c>
      <c r="O75" s="16">
        <v>18</v>
      </c>
      <c r="P75" s="17">
        <v>1171.07</v>
      </c>
      <c r="Q75" s="15">
        <v>26</v>
      </c>
      <c r="R75" s="16">
        <v>805</v>
      </c>
      <c r="S75" s="16">
        <v>907.14</v>
      </c>
      <c r="T75" s="16">
        <v>168.16</v>
      </c>
      <c r="U75" s="16">
        <v>14</v>
      </c>
      <c r="V75" s="16">
        <v>9</v>
      </c>
      <c r="W75" s="17">
        <v>1089.3</v>
      </c>
      <c r="X75" s="1">
        <f t="shared" si="2"/>
        <v>-71.490000000000009</v>
      </c>
      <c r="Z75" s="1">
        <f t="shared" si="3"/>
        <v>-81.769999999999982</v>
      </c>
    </row>
    <row r="76" spans="1:29" x14ac:dyDescent="0.3">
      <c r="A76" s="28" t="s">
        <v>200</v>
      </c>
      <c r="B76" s="29" t="s">
        <v>201</v>
      </c>
      <c r="C76" s="29" t="s">
        <v>15</v>
      </c>
      <c r="D76" s="22" t="s">
        <v>202</v>
      </c>
      <c r="E76" s="23" t="s">
        <v>188</v>
      </c>
      <c r="F76" s="15">
        <v>20</v>
      </c>
      <c r="G76" s="16">
        <v>440</v>
      </c>
      <c r="H76" s="16">
        <v>747.43000000000006</v>
      </c>
      <c r="I76" s="16">
        <v>124.3</v>
      </c>
      <c r="J76" s="16">
        <v>10</v>
      </c>
      <c r="K76" s="16">
        <v>0</v>
      </c>
      <c r="L76" s="17">
        <v>881.73</v>
      </c>
      <c r="M76" s="15">
        <v>738.00000000000011</v>
      </c>
      <c r="N76" s="16">
        <v>142.18</v>
      </c>
      <c r="O76" s="16">
        <v>10</v>
      </c>
      <c r="P76" s="17">
        <v>890.18000000000006</v>
      </c>
      <c r="Q76" s="15">
        <v>21</v>
      </c>
      <c r="R76" s="16">
        <v>464</v>
      </c>
      <c r="S76" s="16">
        <v>745.51</v>
      </c>
      <c r="T76" s="16">
        <v>133.69</v>
      </c>
      <c r="U76" s="16">
        <v>10</v>
      </c>
      <c r="V76" s="16">
        <v>0</v>
      </c>
      <c r="W76" s="17">
        <v>889.2</v>
      </c>
      <c r="X76" s="1">
        <f t="shared" si="2"/>
        <v>7.4700000000000273</v>
      </c>
      <c r="Z76" s="1">
        <f t="shared" si="3"/>
        <v>-0.98000000000001819</v>
      </c>
    </row>
    <row r="77" spans="1:29" x14ac:dyDescent="0.3">
      <c r="A77" s="28" t="s">
        <v>200</v>
      </c>
      <c r="B77" s="29" t="s">
        <v>200</v>
      </c>
      <c r="C77" s="29" t="s">
        <v>18</v>
      </c>
      <c r="D77" s="22" t="s">
        <v>203</v>
      </c>
      <c r="E77" s="23" t="s">
        <v>188</v>
      </c>
      <c r="F77" s="15">
        <v>4</v>
      </c>
      <c r="G77" s="16">
        <v>96</v>
      </c>
      <c r="H77" s="16">
        <v>143.19</v>
      </c>
      <c r="I77" s="16">
        <v>11.06</v>
      </c>
      <c r="J77" s="16">
        <v>2</v>
      </c>
      <c r="K77" s="16">
        <v>0</v>
      </c>
      <c r="L77" s="17">
        <v>156.25</v>
      </c>
      <c r="M77" s="15">
        <v>143.1</v>
      </c>
      <c r="N77" s="16">
        <v>12.200000000000001</v>
      </c>
      <c r="O77" s="16">
        <v>2</v>
      </c>
      <c r="P77" s="17">
        <v>157.30000000000001</v>
      </c>
      <c r="Q77" s="15">
        <v>3</v>
      </c>
      <c r="R77" s="16">
        <v>72</v>
      </c>
      <c r="S77" s="16">
        <v>146.39999999999998</v>
      </c>
      <c r="T77" s="16">
        <v>11.89</v>
      </c>
      <c r="U77" s="16">
        <v>2</v>
      </c>
      <c r="V77" s="16">
        <v>0</v>
      </c>
      <c r="W77" s="17">
        <v>160.28999999999996</v>
      </c>
      <c r="X77" s="1">
        <f t="shared" si="2"/>
        <v>4.0399999999999636</v>
      </c>
      <c r="Z77" s="1">
        <f t="shared" si="3"/>
        <v>2.9899999999999523</v>
      </c>
    </row>
    <row r="78" spans="1:29" ht="13.5" thickBot="1" x14ac:dyDescent="0.35">
      <c r="A78" s="30" t="s">
        <v>204</v>
      </c>
      <c r="B78" s="31" t="s">
        <v>204</v>
      </c>
      <c r="C78" s="31" t="s">
        <v>31</v>
      </c>
      <c r="D78" s="24" t="s">
        <v>205</v>
      </c>
      <c r="E78" s="25" t="s">
        <v>148</v>
      </c>
      <c r="F78" s="15">
        <v>17</v>
      </c>
      <c r="G78" s="16">
        <v>595</v>
      </c>
      <c r="H78" s="16">
        <v>638.75</v>
      </c>
      <c r="I78" s="16">
        <v>63.93</v>
      </c>
      <c r="J78" s="16">
        <v>4</v>
      </c>
      <c r="K78" s="16">
        <v>0</v>
      </c>
      <c r="L78" s="17">
        <v>706.68</v>
      </c>
      <c r="M78" s="15">
        <v>727.75</v>
      </c>
      <c r="N78" s="16">
        <v>104.23</v>
      </c>
      <c r="O78" s="16">
        <v>8</v>
      </c>
      <c r="P78" s="17">
        <v>839.98</v>
      </c>
      <c r="Q78" s="15">
        <v>26</v>
      </c>
      <c r="R78" s="16">
        <v>910</v>
      </c>
      <c r="S78" s="16">
        <v>945.92999999999984</v>
      </c>
      <c r="T78" s="16">
        <v>115.25</v>
      </c>
      <c r="U78" s="16">
        <v>8</v>
      </c>
      <c r="V78" s="16">
        <v>0</v>
      </c>
      <c r="W78" s="17">
        <v>1069.1799999999998</v>
      </c>
      <c r="X78" s="1">
        <f t="shared" si="2"/>
        <v>362.49999999999989</v>
      </c>
      <c r="Z78" s="1">
        <f t="shared" si="3"/>
        <v>229.19999999999982</v>
      </c>
    </row>
    <row r="79" spans="1:29" x14ac:dyDescent="0.3">
      <c r="X79" s="3"/>
      <c r="Y79" s="3"/>
      <c r="Z79" s="3"/>
      <c r="AA79" s="18"/>
      <c r="AB79" s="18"/>
      <c r="AC79" s="18"/>
    </row>
    <row r="80" spans="1:29" x14ac:dyDescent="0.3">
      <c r="X80" s="3"/>
      <c r="Y80" s="3"/>
      <c r="Z80" s="3"/>
      <c r="AA80" s="18"/>
      <c r="AB80" s="18"/>
      <c r="AC80" s="18"/>
    </row>
    <row r="81" spans="24:29" x14ac:dyDescent="0.3">
      <c r="X81" s="3"/>
      <c r="Y81" s="3"/>
      <c r="Z81" s="3"/>
      <c r="AA81" s="18"/>
      <c r="AB81" s="18"/>
      <c r="AC81" s="18"/>
    </row>
    <row r="82" spans="24:29" x14ac:dyDescent="0.3">
      <c r="X82" s="3"/>
      <c r="Y82" s="3"/>
      <c r="Z82" s="3"/>
      <c r="AA82" s="18"/>
      <c r="AB82" s="18"/>
      <c r="AC82" s="18"/>
    </row>
    <row r="83" spans="24:29" x14ac:dyDescent="0.3">
      <c r="X83" s="3"/>
      <c r="Y83" s="3"/>
      <c r="Z83" s="3"/>
      <c r="AA83" s="18"/>
      <c r="AB83" s="18"/>
      <c r="AC83" s="18"/>
    </row>
    <row r="84" spans="24:29" x14ac:dyDescent="0.3">
      <c r="X84" s="3"/>
      <c r="Y84" s="3"/>
      <c r="Z84" s="3"/>
      <c r="AA84" s="18"/>
      <c r="AB84" s="18"/>
      <c r="AC84" s="18"/>
    </row>
    <row r="85" spans="24:29" x14ac:dyDescent="0.3">
      <c r="X85" s="3"/>
      <c r="Y85" s="3"/>
      <c r="Z85" s="3"/>
      <c r="AA85" s="18"/>
      <c r="AB85" s="18"/>
      <c r="AC85" s="18"/>
    </row>
    <row r="86" spans="24:29" x14ac:dyDescent="0.3">
      <c r="X86" s="3"/>
      <c r="Y86" s="3"/>
      <c r="Z86" s="3"/>
      <c r="AA86" s="18"/>
      <c r="AB86" s="18"/>
      <c r="AC86" s="18"/>
    </row>
    <row r="87" spans="24:29" x14ac:dyDescent="0.3">
      <c r="X87" s="3"/>
      <c r="Y87" s="3"/>
      <c r="Z87" s="3"/>
      <c r="AA87" s="18"/>
      <c r="AB87" s="18"/>
      <c r="AC87" s="18"/>
    </row>
    <row r="88" spans="24:29" x14ac:dyDescent="0.3">
      <c r="X88" s="3"/>
      <c r="Y88" s="3"/>
      <c r="Z88" s="3"/>
      <c r="AA88" s="18"/>
      <c r="AB88" s="18"/>
      <c r="AC88" s="18"/>
    </row>
    <row r="89" spans="24:29" x14ac:dyDescent="0.3">
      <c r="X89" s="3"/>
      <c r="Y89" s="3"/>
      <c r="Z89" s="3"/>
      <c r="AA89" s="18"/>
      <c r="AB89" s="18"/>
      <c r="AC89" s="18"/>
    </row>
    <row r="90" spans="24:29" x14ac:dyDescent="0.3">
      <c r="X90" s="3"/>
      <c r="Y90" s="3"/>
      <c r="Z90" s="3"/>
      <c r="AA90" s="18"/>
      <c r="AB90" s="18"/>
      <c r="AC90" s="18"/>
    </row>
    <row r="91" spans="24:29" x14ac:dyDescent="0.3">
      <c r="X91" s="3"/>
      <c r="Y91" s="3"/>
      <c r="Z91" s="3"/>
      <c r="AA91" s="18"/>
      <c r="AB91" s="18"/>
      <c r="AC91" s="18"/>
    </row>
    <row r="92" spans="24:29" x14ac:dyDescent="0.3">
      <c r="X92" s="3"/>
      <c r="Y92" s="3"/>
      <c r="Z92" s="3"/>
      <c r="AA92" s="18"/>
      <c r="AB92" s="18"/>
      <c r="AC92" s="18"/>
    </row>
    <row r="93" spans="24:29" x14ac:dyDescent="0.3">
      <c r="X93" s="3"/>
      <c r="Y93" s="3"/>
      <c r="Z93" s="3"/>
      <c r="AA93" s="18"/>
      <c r="AB93" s="18"/>
      <c r="AC93" s="18"/>
    </row>
    <row r="94" spans="24:29" x14ac:dyDescent="0.3">
      <c r="X94" s="3"/>
      <c r="Y94" s="3"/>
      <c r="Z94" s="3"/>
      <c r="AA94" s="18"/>
      <c r="AB94" s="18"/>
      <c r="AC94" s="18"/>
    </row>
    <row r="95" spans="24:29" x14ac:dyDescent="0.3">
      <c r="X95" s="3"/>
      <c r="Y95" s="3"/>
      <c r="Z95" s="3"/>
      <c r="AA95" s="18"/>
      <c r="AB95" s="18"/>
      <c r="AC95" s="18"/>
    </row>
    <row r="96" spans="24:29" x14ac:dyDescent="0.3">
      <c r="X96" s="3"/>
      <c r="Y96" s="3"/>
      <c r="Z96" s="3"/>
      <c r="AA96" s="18"/>
      <c r="AB96" s="18"/>
      <c r="AC96" s="18"/>
    </row>
    <row r="97" spans="24:29" x14ac:dyDescent="0.3">
      <c r="X97" s="3"/>
      <c r="Y97" s="3"/>
      <c r="Z97" s="3"/>
      <c r="AA97" s="18"/>
      <c r="AB97" s="18"/>
      <c r="AC97" s="18"/>
    </row>
    <row r="98" spans="24:29" x14ac:dyDescent="0.3">
      <c r="X98" s="3"/>
      <c r="Y98" s="3"/>
      <c r="Z98" s="3"/>
      <c r="AA98" s="18"/>
      <c r="AB98" s="18"/>
      <c r="AC98" s="18"/>
    </row>
    <row r="99" spans="24:29" x14ac:dyDescent="0.3">
      <c r="X99" s="3"/>
      <c r="Y99" s="3"/>
      <c r="Z99" s="3"/>
      <c r="AA99" s="18"/>
      <c r="AB99" s="18"/>
      <c r="AC99" s="18"/>
    </row>
    <row r="100" spans="24:29" x14ac:dyDescent="0.3">
      <c r="X100" s="3"/>
      <c r="Y100" s="3"/>
      <c r="Z100" s="3"/>
      <c r="AA100" s="18"/>
      <c r="AB100" s="18"/>
      <c r="AC100" s="18"/>
    </row>
    <row r="101" spans="24:29" x14ac:dyDescent="0.3">
      <c r="X101" s="3"/>
      <c r="Y101" s="3"/>
      <c r="Z101" s="3"/>
      <c r="AA101" s="18"/>
      <c r="AB101" s="18"/>
      <c r="AC101" s="18"/>
    </row>
    <row r="102" spans="24:29" x14ac:dyDescent="0.3">
      <c r="X102" s="3"/>
      <c r="Y102" s="3"/>
      <c r="Z102" s="3"/>
      <c r="AA102" s="18"/>
      <c r="AB102" s="18"/>
      <c r="AC102" s="18"/>
    </row>
    <row r="103" spans="24:29" x14ac:dyDescent="0.3">
      <c r="X103" s="3"/>
      <c r="Y103" s="3"/>
      <c r="Z103" s="3"/>
      <c r="AA103" s="18"/>
      <c r="AB103" s="18"/>
      <c r="AC103" s="18"/>
    </row>
    <row r="104" spans="24:29" x14ac:dyDescent="0.3">
      <c r="X104" s="3"/>
      <c r="Y104" s="3"/>
      <c r="Z104" s="3"/>
      <c r="AA104" s="18"/>
      <c r="AB104" s="18"/>
      <c r="AC104" s="18"/>
    </row>
    <row r="105" spans="24:29" x14ac:dyDescent="0.3">
      <c r="X105" s="3"/>
      <c r="Y105" s="3"/>
      <c r="Z105" s="3"/>
      <c r="AA105" s="18"/>
      <c r="AB105" s="18"/>
      <c r="AC105" s="18"/>
    </row>
    <row r="106" spans="24:29" x14ac:dyDescent="0.3">
      <c r="X106" s="3"/>
      <c r="Y106" s="3"/>
      <c r="Z106" s="3"/>
      <c r="AA106" s="18"/>
      <c r="AB106" s="18"/>
      <c r="AC106" s="18"/>
    </row>
    <row r="107" spans="24:29" x14ac:dyDescent="0.3">
      <c r="X107" s="3"/>
      <c r="Y107" s="3"/>
      <c r="Z107" s="3"/>
      <c r="AA107" s="18"/>
      <c r="AB107" s="18"/>
      <c r="AC107" s="18"/>
    </row>
  </sheetData>
  <mergeCells count="7">
    <mergeCell ref="X1:X3"/>
    <mergeCell ref="Z1:Z3"/>
    <mergeCell ref="A2:E2"/>
    <mergeCell ref="F2:L2"/>
    <mergeCell ref="M2:P2"/>
    <mergeCell ref="Q2:W2"/>
    <mergeCell ref="A1:W1"/>
  </mergeCells>
  <conditionalFormatting sqref="X4:Z78">
    <cfRule type="cellIs" dxfId="20" priority="1" operator="between">
      <formula>-400</formula>
      <formula>-34.1</formula>
    </cfRule>
    <cfRule type="cellIs" dxfId="19" priority="2" operator="between">
      <formula>-34</formula>
      <formula>-15.1</formula>
    </cfRule>
    <cfRule type="cellIs" dxfId="18" priority="3" operator="between">
      <formula>-15</formula>
      <formula>0</formula>
    </cfRule>
    <cfRule type="cellIs" dxfId="17" priority="4" operator="between">
      <formula>80.1</formula>
      <formula>600</formula>
    </cfRule>
    <cfRule type="cellIs" dxfId="16" priority="5" operator="between">
      <formula>38.1</formula>
      <formula>80</formula>
    </cfRule>
    <cfRule type="cellIs" dxfId="15" priority="6" operator="between">
      <formula>14.1</formula>
      <formula>38</formula>
    </cfRule>
    <cfRule type="cellIs" dxfId="14" priority="7" operator="between">
      <formula>0.1</formula>
      <formula>14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C979-7115-4807-AB20-8DE35CE4B3C9}">
  <dimension ref="A1:AC107"/>
  <sheetViews>
    <sheetView tabSelected="1" topLeftCell="A13" workbookViewId="0">
      <selection activeCell="A2" sqref="A2:E2"/>
    </sheetView>
  </sheetViews>
  <sheetFormatPr baseColWidth="10" defaultRowHeight="13" x14ac:dyDescent="0.3"/>
  <cols>
    <col min="1" max="3" width="3" style="32" customWidth="1"/>
    <col min="4" max="4" width="20.1796875" style="26" customWidth="1"/>
    <col min="5" max="5" width="12.453125" style="26" customWidth="1"/>
    <col min="6" max="6" width="5.1796875" style="6" customWidth="1"/>
    <col min="7" max="7" width="6.7265625" style="6" customWidth="1"/>
    <col min="8" max="8" width="5.81640625" style="6" customWidth="1"/>
    <col min="9" max="9" width="5.453125" style="6" customWidth="1"/>
    <col min="10" max="10" width="3.26953125" style="6" customWidth="1"/>
    <col min="11" max="11" width="6.81640625" style="6" customWidth="1"/>
    <col min="12" max="12" width="5.36328125" style="6" customWidth="1"/>
    <col min="13" max="13" width="6.08984375" style="6" customWidth="1"/>
    <col min="14" max="14" width="5.54296875" style="6" customWidth="1"/>
    <col min="15" max="15" width="4" style="6" customWidth="1"/>
    <col min="16" max="16" width="7.08984375" style="6" customWidth="1"/>
    <col min="17" max="17" width="4.453125" style="6" customWidth="1"/>
    <col min="18" max="21" width="5.1796875" style="6" customWidth="1"/>
    <col min="22" max="22" width="7.6328125" style="6" customWidth="1"/>
    <col min="23" max="23" width="5.1796875" style="6" customWidth="1"/>
    <col min="24" max="24" width="10.90625" style="35"/>
    <col min="25" max="25" width="2.6328125" style="35" customWidth="1"/>
    <col min="26" max="26" width="10.90625" style="35"/>
    <col min="27" max="16384" width="10.90625" style="6"/>
  </cols>
  <sheetData>
    <row r="1" spans="1:26" ht="37.5" customHeight="1" thickBot="1" x14ac:dyDescent="0.35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33" t="s">
        <v>206</v>
      </c>
      <c r="Z1" s="33" t="s">
        <v>207</v>
      </c>
    </row>
    <row r="2" spans="1:26" ht="40.5" customHeight="1" thickBot="1" x14ac:dyDescent="0.35">
      <c r="A2" s="7"/>
      <c r="B2" s="7"/>
      <c r="C2" s="7"/>
      <c r="D2" s="7"/>
      <c r="E2" s="8"/>
      <c r="F2" s="9" t="s">
        <v>0</v>
      </c>
      <c r="G2" s="10"/>
      <c r="H2" s="10"/>
      <c r="I2" s="10"/>
      <c r="J2" s="10"/>
      <c r="K2" s="10"/>
      <c r="L2" s="11"/>
      <c r="M2" s="9" t="s">
        <v>33</v>
      </c>
      <c r="N2" s="10"/>
      <c r="O2" s="10"/>
      <c r="P2" s="11"/>
      <c r="Q2" s="9" t="s">
        <v>34</v>
      </c>
      <c r="R2" s="10"/>
      <c r="S2" s="10"/>
      <c r="T2" s="10"/>
      <c r="U2" s="10"/>
      <c r="V2" s="10"/>
      <c r="W2" s="11"/>
      <c r="X2" s="33"/>
      <c r="Z2" s="33"/>
    </row>
    <row r="3" spans="1:26" ht="45.5" customHeight="1" x14ac:dyDescent="0.3">
      <c r="A3" s="27" t="s">
        <v>1</v>
      </c>
      <c r="B3" s="19" t="s">
        <v>2</v>
      </c>
      <c r="C3" s="19" t="s">
        <v>3</v>
      </c>
      <c r="D3" s="20" t="s">
        <v>4</v>
      </c>
      <c r="E3" s="21" t="s">
        <v>5</v>
      </c>
      <c r="F3" s="12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4" t="s">
        <v>12</v>
      </c>
      <c r="M3" s="12" t="s">
        <v>8</v>
      </c>
      <c r="N3" s="13" t="s">
        <v>13</v>
      </c>
      <c r="O3" s="13" t="s">
        <v>10</v>
      </c>
      <c r="P3" s="14" t="s">
        <v>12</v>
      </c>
      <c r="Q3" s="12" t="s">
        <v>6</v>
      </c>
      <c r="R3" s="13" t="s">
        <v>7</v>
      </c>
      <c r="S3" s="13" t="s">
        <v>8</v>
      </c>
      <c r="T3" s="13" t="s">
        <v>9</v>
      </c>
      <c r="U3" s="13" t="s">
        <v>10</v>
      </c>
      <c r="V3" s="13" t="s">
        <v>11</v>
      </c>
      <c r="W3" s="14" t="s">
        <v>12</v>
      </c>
      <c r="X3" s="33"/>
      <c r="Y3" s="34"/>
      <c r="Z3" s="33"/>
    </row>
    <row r="4" spans="1:26" x14ac:dyDescent="0.3">
      <c r="A4" s="28" t="s">
        <v>72</v>
      </c>
      <c r="B4" s="29" t="s">
        <v>72</v>
      </c>
      <c r="C4" s="29" t="s">
        <v>14</v>
      </c>
      <c r="D4" s="22" t="s">
        <v>73</v>
      </c>
      <c r="E4" s="23" t="s">
        <v>74</v>
      </c>
      <c r="F4" s="15">
        <v>89</v>
      </c>
      <c r="G4" s="16">
        <v>2697</v>
      </c>
      <c r="H4" s="16">
        <v>3277.46</v>
      </c>
      <c r="I4" s="16">
        <v>719.49</v>
      </c>
      <c r="J4" s="16">
        <v>22</v>
      </c>
      <c r="K4" s="16">
        <v>0</v>
      </c>
      <c r="L4" s="17">
        <v>4018.95</v>
      </c>
      <c r="M4" s="15">
        <v>3324.9</v>
      </c>
      <c r="N4" s="16">
        <v>719.88</v>
      </c>
      <c r="O4" s="16">
        <v>22</v>
      </c>
      <c r="P4" s="17">
        <v>4066.7799999999997</v>
      </c>
      <c r="Q4" s="15">
        <v>88</v>
      </c>
      <c r="R4" s="16">
        <v>2666</v>
      </c>
      <c r="S4" s="16">
        <v>3221.4300000000003</v>
      </c>
      <c r="T4" s="16">
        <v>702.44</v>
      </c>
      <c r="U4" s="16">
        <v>22</v>
      </c>
      <c r="V4" s="16">
        <v>0</v>
      </c>
      <c r="W4" s="17">
        <v>3945.8700000000003</v>
      </c>
      <c r="X4" s="35">
        <f>W4-L4</f>
        <v>-73.079999999999472</v>
      </c>
      <c r="Z4" s="35">
        <f>W4-P4</f>
        <v>-120.9099999999994</v>
      </c>
    </row>
    <row r="5" spans="1:26" x14ac:dyDescent="0.3">
      <c r="A5" s="28" t="s">
        <v>195</v>
      </c>
      <c r="B5" s="29" t="s">
        <v>195</v>
      </c>
      <c r="C5" s="29" t="s">
        <v>14</v>
      </c>
      <c r="D5" s="22" t="s">
        <v>199</v>
      </c>
      <c r="E5" s="23" t="s">
        <v>198</v>
      </c>
      <c r="F5" s="15">
        <v>28</v>
      </c>
      <c r="G5" s="16">
        <v>831</v>
      </c>
      <c r="H5" s="16">
        <v>972.43999999999994</v>
      </c>
      <c r="I5" s="16">
        <v>174.35</v>
      </c>
      <c r="J5" s="16">
        <v>14</v>
      </c>
      <c r="K5" s="16">
        <v>9</v>
      </c>
      <c r="L5" s="17">
        <v>1160.79</v>
      </c>
      <c r="M5" s="15">
        <v>967.4</v>
      </c>
      <c r="N5" s="16">
        <v>185.67</v>
      </c>
      <c r="O5" s="16">
        <v>18</v>
      </c>
      <c r="P5" s="17">
        <v>1171.07</v>
      </c>
      <c r="Q5" s="15">
        <v>26</v>
      </c>
      <c r="R5" s="16">
        <v>805</v>
      </c>
      <c r="S5" s="16">
        <v>907.14</v>
      </c>
      <c r="T5" s="16">
        <v>168.16</v>
      </c>
      <c r="U5" s="16">
        <v>14</v>
      </c>
      <c r="V5" s="16">
        <v>9</v>
      </c>
      <c r="W5" s="17">
        <v>1089.3</v>
      </c>
      <c r="X5" s="35">
        <f>W5-L5</f>
        <v>-71.490000000000009</v>
      </c>
      <c r="Z5" s="35">
        <f>W5-P5</f>
        <v>-81.769999999999982</v>
      </c>
    </row>
    <row r="6" spans="1:26" x14ac:dyDescent="0.3">
      <c r="A6" s="28" t="s">
        <v>166</v>
      </c>
      <c r="B6" s="29" t="s">
        <v>166</v>
      </c>
      <c r="C6" s="29" t="s">
        <v>18</v>
      </c>
      <c r="D6" s="22" t="s">
        <v>167</v>
      </c>
      <c r="E6" s="23" t="s">
        <v>140</v>
      </c>
      <c r="F6" s="15">
        <v>27</v>
      </c>
      <c r="G6" s="16">
        <v>701</v>
      </c>
      <c r="H6" s="16">
        <v>1076.6299999999999</v>
      </c>
      <c r="I6" s="16">
        <v>212.2</v>
      </c>
      <c r="J6" s="16">
        <v>12</v>
      </c>
      <c r="K6" s="16">
        <v>0</v>
      </c>
      <c r="L6" s="17">
        <v>1300.83</v>
      </c>
      <c r="M6" s="15">
        <v>1090.6499999999999</v>
      </c>
      <c r="N6" s="16">
        <v>199.18</v>
      </c>
      <c r="O6" s="16">
        <v>12</v>
      </c>
      <c r="P6" s="17">
        <v>1301.83</v>
      </c>
      <c r="Q6" s="15">
        <v>27</v>
      </c>
      <c r="R6" s="16">
        <v>698</v>
      </c>
      <c r="S6" s="16">
        <v>1044.4000000000001</v>
      </c>
      <c r="T6" s="16">
        <v>198.33</v>
      </c>
      <c r="U6" s="16">
        <v>12</v>
      </c>
      <c r="V6" s="16">
        <v>0</v>
      </c>
      <c r="W6" s="17">
        <v>1254.73</v>
      </c>
      <c r="X6" s="35">
        <f>W6-L6</f>
        <v>-46.099999999999909</v>
      </c>
      <c r="Z6" s="35">
        <f>W6-P6</f>
        <v>-47.099999999999909</v>
      </c>
    </row>
    <row r="7" spans="1:26" x14ac:dyDescent="0.3">
      <c r="A7" s="28" t="s">
        <v>111</v>
      </c>
      <c r="B7" s="29" t="s">
        <v>111</v>
      </c>
      <c r="C7" s="29" t="s">
        <v>14</v>
      </c>
      <c r="D7" s="22" t="s">
        <v>115</v>
      </c>
      <c r="E7" s="23" t="s">
        <v>114</v>
      </c>
      <c r="F7" s="15">
        <v>19</v>
      </c>
      <c r="G7" s="16">
        <v>638</v>
      </c>
      <c r="H7" s="16">
        <v>666.08999999999992</v>
      </c>
      <c r="I7" s="16">
        <v>82.93</v>
      </c>
      <c r="J7" s="16">
        <v>9</v>
      </c>
      <c r="K7" s="16">
        <v>0</v>
      </c>
      <c r="L7" s="17">
        <v>758.02</v>
      </c>
      <c r="M7" s="15">
        <v>667.69999999999993</v>
      </c>
      <c r="N7" s="16">
        <v>85.320000000000007</v>
      </c>
      <c r="O7" s="16">
        <v>9</v>
      </c>
      <c r="P7" s="17">
        <v>762.02</v>
      </c>
      <c r="Q7" s="15">
        <v>18</v>
      </c>
      <c r="R7" s="16">
        <v>603</v>
      </c>
      <c r="S7" s="16">
        <v>632.11</v>
      </c>
      <c r="T7" s="16">
        <v>79.790000000000006</v>
      </c>
      <c r="U7" s="16">
        <v>9</v>
      </c>
      <c r="V7" s="16">
        <v>0</v>
      </c>
      <c r="W7" s="17">
        <v>720.9</v>
      </c>
      <c r="X7" s="35">
        <f>W7-L7</f>
        <v>-37.120000000000005</v>
      </c>
      <c r="Z7" s="35">
        <f>W7-P7</f>
        <v>-41.120000000000005</v>
      </c>
    </row>
    <row r="8" spans="1:26" x14ac:dyDescent="0.3">
      <c r="A8" s="28" t="s">
        <v>146</v>
      </c>
      <c r="B8" s="29" t="s">
        <v>146</v>
      </c>
      <c r="C8" s="29" t="s">
        <v>16</v>
      </c>
      <c r="D8" s="22" t="s">
        <v>147</v>
      </c>
      <c r="E8" s="23" t="s">
        <v>148</v>
      </c>
      <c r="F8" s="15">
        <v>43</v>
      </c>
      <c r="G8" s="16">
        <v>1400</v>
      </c>
      <c r="H8" s="16">
        <v>1434.9299999999998</v>
      </c>
      <c r="I8" s="16">
        <v>218.44</v>
      </c>
      <c r="J8" s="16">
        <v>17</v>
      </c>
      <c r="K8" s="16">
        <v>0</v>
      </c>
      <c r="L8" s="17">
        <v>1670.37</v>
      </c>
      <c r="M8" s="15">
        <v>1468.9299999999998</v>
      </c>
      <c r="N8" s="16">
        <v>197.57</v>
      </c>
      <c r="O8" s="16">
        <v>17</v>
      </c>
      <c r="P8" s="17">
        <v>1683.5</v>
      </c>
      <c r="Q8" s="15">
        <v>42</v>
      </c>
      <c r="R8" s="16">
        <v>1371</v>
      </c>
      <c r="S8" s="16">
        <v>1413.77</v>
      </c>
      <c r="T8" s="16">
        <v>202.65</v>
      </c>
      <c r="U8" s="16">
        <v>17</v>
      </c>
      <c r="V8" s="16">
        <v>0</v>
      </c>
      <c r="W8" s="17">
        <v>1633.42</v>
      </c>
      <c r="X8" s="35">
        <f>W8-L8</f>
        <v>-36.949999999999818</v>
      </c>
      <c r="Z8" s="35">
        <f>W8-P8</f>
        <v>-50.079999999999927</v>
      </c>
    </row>
    <row r="9" spans="1:26" x14ac:dyDescent="0.3">
      <c r="A9" s="28" t="s">
        <v>87</v>
      </c>
      <c r="B9" s="29" t="s">
        <v>87</v>
      </c>
      <c r="C9" s="29" t="s">
        <v>14</v>
      </c>
      <c r="D9" s="22" t="s">
        <v>88</v>
      </c>
      <c r="E9" s="23" t="s">
        <v>89</v>
      </c>
      <c r="F9" s="15">
        <v>34</v>
      </c>
      <c r="G9" s="16">
        <v>1165</v>
      </c>
      <c r="H9" s="16">
        <v>1224.17</v>
      </c>
      <c r="I9" s="16">
        <v>128.61000000000001</v>
      </c>
      <c r="J9" s="16">
        <v>21</v>
      </c>
      <c r="K9" s="16">
        <v>0</v>
      </c>
      <c r="L9" s="17">
        <v>1373.7800000000002</v>
      </c>
      <c r="M9" s="15">
        <v>1248.75</v>
      </c>
      <c r="N9" s="16">
        <v>108.03000000000002</v>
      </c>
      <c r="O9" s="16">
        <v>15</v>
      </c>
      <c r="P9" s="17">
        <v>1371.7800000000002</v>
      </c>
      <c r="Q9" s="15">
        <v>33</v>
      </c>
      <c r="R9" s="16">
        <v>1130</v>
      </c>
      <c r="S9" s="16">
        <v>1205.0100000000002</v>
      </c>
      <c r="T9" s="16">
        <v>115.38</v>
      </c>
      <c r="U9" s="16">
        <v>21</v>
      </c>
      <c r="V9" s="16">
        <v>0</v>
      </c>
      <c r="W9" s="17">
        <v>1341.3900000000003</v>
      </c>
      <c r="X9" s="35">
        <f>W9-L9</f>
        <v>-32.389999999999873</v>
      </c>
      <c r="Z9" s="35">
        <f>W9-P9</f>
        <v>-30.389999999999873</v>
      </c>
    </row>
    <row r="10" spans="1:26" x14ac:dyDescent="0.3">
      <c r="A10" s="28" t="s">
        <v>38</v>
      </c>
      <c r="B10" s="29" t="s">
        <v>41</v>
      </c>
      <c r="C10" s="29" t="s">
        <v>15</v>
      </c>
      <c r="D10" s="22" t="s">
        <v>42</v>
      </c>
      <c r="E10" s="23" t="s">
        <v>40</v>
      </c>
      <c r="F10" s="15">
        <v>17</v>
      </c>
      <c r="G10" s="16">
        <v>428</v>
      </c>
      <c r="H10" s="16">
        <v>589.68999999999994</v>
      </c>
      <c r="I10" s="16">
        <v>91.11</v>
      </c>
      <c r="J10" s="16">
        <v>1</v>
      </c>
      <c r="K10" s="16">
        <v>8</v>
      </c>
      <c r="L10" s="17">
        <v>681.8</v>
      </c>
      <c r="M10" s="15">
        <v>611.95999999999992</v>
      </c>
      <c r="N10" s="16">
        <v>72.34</v>
      </c>
      <c r="O10" s="16">
        <v>3.5</v>
      </c>
      <c r="P10" s="17">
        <v>687.8</v>
      </c>
      <c r="Q10" s="15">
        <v>16</v>
      </c>
      <c r="R10" s="16">
        <v>404</v>
      </c>
      <c r="S10" s="16">
        <v>572.93000000000006</v>
      </c>
      <c r="T10" s="16">
        <v>77.819999999999993</v>
      </c>
      <c r="U10" s="16">
        <v>1</v>
      </c>
      <c r="V10" s="16">
        <v>8</v>
      </c>
      <c r="W10" s="17">
        <v>651.75</v>
      </c>
      <c r="X10" s="35">
        <f>W10-L10</f>
        <v>-30.049999999999955</v>
      </c>
      <c r="Z10" s="35">
        <f>W10-P10</f>
        <v>-36.049999999999955</v>
      </c>
    </row>
    <row r="11" spans="1:26" x14ac:dyDescent="0.3">
      <c r="A11" s="28" t="s">
        <v>195</v>
      </c>
      <c r="B11" s="29" t="s">
        <v>196</v>
      </c>
      <c r="C11" s="29" t="s">
        <v>15</v>
      </c>
      <c r="D11" s="22" t="s">
        <v>197</v>
      </c>
      <c r="E11" s="23" t="s">
        <v>198</v>
      </c>
      <c r="F11" s="15">
        <v>24</v>
      </c>
      <c r="G11" s="16">
        <v>515</v>
      </c>
      <c r="H11" s="16">
        <v>782.67</v>
      </c>
      <c r="I11" s="16">
        <v>168.35</v>
      </c>
      <c r="J11" s="16">
        <v>6</v>
      </c>
      <c r="K11" s="16">
        <v>8</v>
      </c>
      <c r="L11" s="17">
        <v>957.02</v>
      </c>
      <c r="M11" s="15">
        <v>785.81999999999994</v>
      </c>
      <c r="N11" s="16">
        <v>168.5</v>
      </c>
      <c r="O11" s="16">
        <v>15.5</v>
      </c>
      <c r="P11" s="17">
        <v>969.81999999999994</v>
      </c>
      <c r="Q11" s="15">
        <v>21</v>
      </c>
      <c r="R11" s="16">
        <v>477</v>
      </c>
      <c r="S11" s="16">
        <v>761.54</v>
      </c>
      <c r="T11" s="16">
        <v>162.62</v>
      </c>
      <c r="U11" s="16">
        <v>6</v>
      </c>
      <c r="V11" s="16">
        <v>8</v>
      </c>
      <c r="W11" s="17">
        <v>930.16</v>
      </c>
      <c r="X11" s="35">
        <f>W11-L11</f>
        <v>-26.860000000000014</v>
      </c>
      <c r="Z11" s="35">
        <f>W11-P11</f>
        <v>-39.659999999999968</v>
      </c>
    </row>
    <row r="12" spans="1:26" x14ac:dyDescent="0.3">
      <c r="A12" s="28" t="s">
        <v>143</v>
      </c>
      <c r="B12" s="29" t="s">
        <v>143</v>
      </c>
      <c r="C12" s="29" t="s">
        <v>14</v>
      </c>
      <c r="D12" s="22" t="s">
        <v>26</v>
      </c>
      <c r="E12" s="23" t="s">
        <v>140</v>
      </c>
      <c r="F12" s="15">
        <v>25</v>
      </c>
      <c r="G12" s="16">
        <v>850</v>
      </c>
      <c r="H12" s="16">
        <v>896.79000000000008</v>
      </c>
      <c r="I12" s="16">
        <v>127.42</v>
      </c>
      <c r="J12" s="16">
        <v>13</v>
      </c>
      <c r="K12" s="16">
        <v>0</v>
      </c>
      <c r="L12" s="17">
        <v>1037.21</v>
      </c>
      <c r="M12" s="15">
        <v>898.57</v>
      </c>
      <c r="N12" s="16">
        <v>127.31</v>
      </c>
      <c r="O12" s="16">
        <v>13</v>
      </c>
      <c r="P12" s="17">
        <v>1038.8800000000001</v>
      </c>
      <c r="Q12" s="15">
        <v>25</v>
      </c>
      <c r="R12" s="16">
        <v>844</v>
      </c>
      <c r="S12" s="16">
        <v>882.52</v>
      </c>
      <c r="T12" s="16">
        <v>125.24</v>
      </c>
      <c r="U12" s="16">
        <v>13</v>
      </c>
      <c r="V12" s="16">
        <v>0</v>
      </c>
      <c r="W12" s="17">
        <v>1020.76</v>
      </c>
      <c r="X12" s="35">
        <f>W12-L12</f>
        <v>-16.450000000000045</v>
      </c>
      <c r="Z12" s="35">
        <f>W12-P12</f>
        <v>-18.120000000000118</v>
      </c>
    </row>
    <row r="13" spans="1:26" x14ac:dyDescent="0.3">
      <c r="A13" s="28" t="s">
        <v>56</v>
      </c>
      <c r="B13" s="29" t="s">
        <v>56</v>
      </c>
      <c r="C13" s="29" t="s">
        <v>18</v>
      </c>
      <c r="D13" s="22" t="s">
        <v>57</v>
      </c>
      <c r="E13" s="23" t="s">
        <v>58</v>
      </c>
      <c r="F13" s="15">
        <v>46</v>
      </c>
      <c r="G13" s="16">
        <v>1387</v>
      </c>
      <c r="H13" s="16">
        <v>1648.24</v>
      </c>
      <c r="I13" s="16">
        <v>290.29000000000002</v>
      </c>
      <c r="J13" s="16">
        <v>23</v>
      </c>
      <c r="K13" s="16">
        <v>25</v>
      </c>
      <c r="L13" s="17">
        <v>1961.53</v>
      </c>
      <c r="M13" s="15">
        <v>1708.3</v>
      </c>
      <c r="N13" s="16">
        <v>298.18</v>
      </c>
      <c r="O13" s="16">
        <v>23</v>
      </c>
      <c r="P13" s="17">
        <v>2029.48</v>
      </c>
      <c r="Q13" s="15">
        <v>45</v>
      </c>
      <c r="R13" s="16">
        <v>1322</v>
      </c>
      <c r="S13" s="16">
        <v>1636.23</v>
      </c>
      <c r="T13" s="16">
        <v>286.98</v>
      </c>
      <c r="U13" s="16">
        <v>23</v>
      </c>
      <c r="V13" s="16">
        <v>25</v>
      </c>
      <c r="W13" s="17">
        <v>1946.21</v>
      </c>
      <c r="X13" s="35">
        <f>W13-L13</f>
        <v>-15.319999999999936</v>
      </c>
      <c r="Z13" s="35">
        <f>W13-P13</f>
        <v>-83.269999999999982</v>
      </c>
    </row>
    <row r="14" spans="1:26" x14ac:dyDescent="0.3">
      <c r="A14" s="28" t="s">
        <v>94</v>
      </c>
      <c r="B14" s="29" t="s">
        <v>94</v>
      </c>
      <c r="C14" s="29" t="s">
        <v>14</v>
      </c>
      <c r="D14" s="22" t="s">
        <v>95</v>
      </c>
      <c r="E14" s="23" t="s">
        <v>40</v>
      </c>
      <c r="F14" s="15">
        <v>32</v>
      </c>
      <c r="G14" s="16">
        <v>1066</v>
      </c>
      <c r="H14" s="16">
        <v>1020.06</v>
      </c>
      <c r="I14" s="16">
        <v>155.53</v>
      </c>
      <c r="J14" s="16">
        <v>17.5</v>
      </c>
      <c r="K14" s="16">
        <v>0</v>
      </c>
      <c r="L14" s="17">
        <v>1193.0899999999999</v>
      </c>
      <c r="M14" s="15">
        <v>1016.8199999999999</v>
      </c>
      <c r="N14" s="16">
        <v>173.17000000000002</v>
      </c>
      <c r="O14" s="16">
        <v>13.5</v>
      </c>
      <c r="P14" s="17">
        <v>1203.49</v>
      </c>
      <c r="Q14" s="15">
        <v>31</v>
      </c>
      <c r="R14" s="16">
        <v>1031</v>
      </c>
      <c r="S14" s="16">
        <v>1001.1</v>
      </c>
      <c r="T14" s="16">
        <v>161.87</v>
      </c>
      <c r="U14" s="16">
        <v>17.5</v>
      </c>
      <c r="V14" s="16">
        <v>0</v>
      </c>
      <c r="W14" s="17">
        <v>1180.47</v>
      </c>
      <c r="X14" s="35">
        <f>W14-L14</f>
        <v>-12.619999999999891</v>
      </c>
      <c r="Z14" s="35">
        <f>W14-P14</f>
        <v>-23.019999999999982</v>
      </c>
    </row>
    <row r="15" spans="1:26" x14ac:dyDescent="0.3">
      <c r="A15" s="28" t="s">
        <v>51</v>
      </c>
      <c r="B15" s="29" t="s">
        <v>51</v>
      </c>
      <c r="C15" s="29" t="s">
        <v>18</v>
      </c>
      <c r="D15" s="22" t="s">
        <v>52</v>
      </c>
      <c r="E15" s="23" t="s">
        <v>53</v>
      </c>
      <c r="F15" s="15">
        <v>27</v>
      </c>
      <c r="G15" s="16">
        <v>799</v>
      </c>
      <c r="H15" s="16">
        <v>1052.52</v>
      </c>
      <c r="I15" s="16">
        <v>167.13</v>
      </c>
      <c r="J15" s="16">
        <v>21</v>
      </c>
      <c r="K15" s="16">
        <v>5</v>
      </c>
      <c r="L15" s="17">
        <v>1240.6500000000001</v>
      </c>
      <c r="M15" s="15">
        <v>1061.55</v>
      </c>
      <c r="N15" s="16">
        <v>172.1</v>
      </c>
      <c r="O15" s="16">
        <v>14.75</v>
      </c>
      <c r="P15" s="17">
        <v>1248.4000000000001</v>
      </c>
      <c r="Q15" s="15">
        <v>26</v>
      </c>
      <c r="R15" s="16">
        <v>778</v>
      </c>
      <c r="S15" s="16">
        <v>1039.92</v>
      </c>
      <c r="T15" s="16">
        <v>167.4</v>
      </c>
      <c r="U15" s="16">
        <v>21</v>
      </c>
      <c r="V15" s="16">
        <v>5</v>
      </c>
      <c r="W15" s="17">
        <v>1228.3200000000002</v>
      </c>
      <c r="X15" s="35">
        <f>W15-L15</f>
        <v>-12.329999999999927</v>
      </c>
      <c r="Z15" s="35">
        <f>W15-P15</f>
        <v>-20.079999999999927</v>
      </c>
    </row>
    <row r="16" spans="1:26" x14ac:dyDescent="0.3">
      <c r="A16" s="28" t="s">
        <v>141</v>
      </c>
      <c r="B16" s="29" t="s">
        <v>141</v>
      </c>
      <c r="C16" s="29" t="s">
        <v>16</v>
      </c>
      <c r="D16" s="22" t="s">
        <v>142</v>
      </c>
      <c r="E16" s="23" t="s">
        <v>140</v>
      </c>
      <c r="F16" s="15">
        <v>38</v>
      </c>
      <c r="G16" s="16">
        <v>1211</v>
      </c>
      <c r="H16" s="16">
        <v>1351.7900000000002</v>
      </c>
      <c r="I16" s="16">
        <v>238.06</v>
      </c>
      <c r="J16" s="16">
        <v>14</v>
      </c>
      <c r="K16" s="16">
        <v>0</v>
      </c>
      <c r="L16" s="17">
        <v>1603.8500000000001</v>
      </c>
      <c r="M16" s="15">
        <v>1341.6000000000001</v>
      </c>
      <c r="N16" s="16">
        <v>259.75</v>
      </c>
      <c r="O16" s="16">
        <v>14</v>
      </c>
      <c r="P16" s="17">
        <v>1615.3500000000001</v>
      </c>
      <c r="Q16" s="15">
        <v>37</v>
      </c>
      <c r="R16" s="16">
        <v>1208</v>
      </c>
      <c r="S16" s="16">
        <v>1329.9700000000003</v>
      </c>
      <c r="T16" s="16">
        <v>246.54</v>
      </c>
      <c r="U16" s="16">
        <v>18</v>
      </c>
      <c r="V16" s="16">
        <v>0</v>
      </c>
      <c r="W16" s="17">
        <v>1594.5100000000002</v>
      </c>
      <c r="X16" s="35">
        <f>W16-L16</f>
        <v>-9.3399999999999181</v>
      </c>
      <c r="Z16" s="35">
        <f>W16-P16</f>
        <v>-20.839999999999918</v>
      </c>
    </row>
    <row r="17" spans="1:26" x14ac:dyDescent="0.3">
      <c r="A17" s="28" t="s">
        <v>153</v>
      </c>
      <c r="B17" s="29" t="s">
        <v>153</v>
      </c>
      <c r="C17" s="29" t="s">
        <v>21</v>
      </c>
      <c r="D17" s="22" t="s">
        <v>154</v>
      </c>
      <c r="E17" s="23" t="s">
        <v>155</v>
      </c>
      <c r="F17" s="15">
        <v>26</v>
      </c>
      <c r="G17" s="16">
        <v>572</v>
      </c>
      <c r="H17" s="16">
        <v>1019.9399999999999</v>
      </c>
      <c r="I17" s="16">
        <v>122.12</v>
      </c>
      <c r="J17" s="16">
        <v>17</v>
      </c>
      <c r="K17" s="16">
        <v>6</v>
      </c>
      <c r="L17" s="17">
        <v>1159.06</v>
      </c>
      <c r="M17" s="15">
        <v>1003.4</v>
      </c>
      <c r="N17" s="16">
        <v>148.66</v>
      </c>
      <c r="O17" s="16">
        <v>17</v>
      </c>
      <c r="P17" s="17">
        <v>1169.06</v>
      </c>
      <c r="Q17" s="15">
        <v>25</v>
      </c>
      <c r="R17" s="16">
        <v>560</v>
      </c>
      <c r="S17" s="16">
        <v>999.29</v>
      </c>
      <c r="T17" s="16">
        <v>133.69999999999999</v>
      </c>
      <c r="U17" s="16">
        <v>17</v>
      </c>
      <c r="V17" s="16">
        <v>6</v>
      </c>
      <c r="W17" s="17">
        <v>1149.99</v>
      </c>
      <c r="X17" s="35">
        <f>W17-L17</f>
        <v>-9.0699999999999363</v>
      </c>
      <c r="Z17" s="35">
        <f>W17-P17</f>
        <v>-19.069999999999936</v>
      </c>
    </row>
    <row r="18" spans="1:26" x14ac:dyDescent="0.3">
      <c r="A18" s="28" t="s">
        <v>166</v>
      </c>
      <c r="B18" s="29" t="s">
        <v>168</v>
      </c>
      <c r="C18" s="29" t="s">
        <v>15</v>
      </c>
      <c r="D18" s="22" t="s">
        <v>169</v>
      </c>
      <c r="E18" s="23" t="s">
        <v>140</v>
      </c>
      <c r="F18" s="15">
        <v>10</v>
      </c>
      <c r="G18" s="16">
        <v>234</v>
      </c>
      <c r="H18" s="16">
        <v>403.33</v>
      </c>
      <c r="I18" s="16">
        <v>58.23</v>
      </c>
      <c r="J18" s="16">
        <v>10</v>
      </c>
      <c r="K18" s="16">
        <v>0</v>
      </c>
      <c r="L18" s="17">
        <v>471.56</v>
      </c>
      <c r="M18" s="15">
        <v>375.25</v>
      </c>
      <c r="N18" s="16">
        <v>90.31</v>
      </c>
      <c r="O18" s="16">
        <v>10</v>
      </c>
      <c r="P18" s="17">
        <v>475.56</v>
      </c>
      <c r="Q18" s="15">
        <v>10</v>
      </c>
      <c r="R18" s="16">
        <v>234</v>
      </c>
      <c r="S18" s="16">
        <v>381.12000000000006</v>
      </c>
      <c r="T18" s="16">
        <v>72.67</v>
      </c>
      <c r="U18" s="16">
        <v>10</v>
      </c>
      <c r="V18" s="16">
        <v>0</v>
      </c>
      <c r="W18" s="17">
        <v>463.79000000000008</v>
      </c>
      <c r="X18" s="35">
        <f>W18-L18</f>
        <v>-7.769999999999925</v>
      </c>
      <c r="Z18" s="35">
        <f>W18-P18</f>
        <v>-11.769999999999925</v>
      </c>
    </row>
    <row r="19" spans="1:26" x14ac:dyDescent="0.3">
      <c r="A19" s="28" t="s">
        <v>98</v>
      </c>
      <c r="B19" s="29" t="s">
        <v>98</v>
      </c>
      <c r="C19" s="29" t="s">
        <v>14</v>
      </c>
      <c r="D19" s="22" t="s">
        <v>99</v>
      </c>
      <c r="E19" s="23" t="s">
        <v>100</v>
      </c>
      <c r="F19" s="15">
        <v>44</v>
      </c>
      <c r="G19" s="16">
        <v>1401</v>
      </c>
      <c r="H19" s="16">
        <v>1610.59</v>
      </c>
      <c r="I19" s="16">
        <v>233.28</v>
      </c>
      <c r="J19" s="16">
        <v>18.5</v>
      </c>
      <c r="K19" s="16">
        <v>17</v>
      </c>
      <c r="L19" s="17">
        <v>1862.37</v>
      </c>
      <c r="M19" s="15">
        <v>1632.6</v>
      </c>
      <c r="N19" s="16">
        <v>256.77</v>
      </c>
      <c r="O19" s="16">
        <v>18.5</v>
      </c>
      <c r="P19" s="17">
        <v>1907.87</v>
      </c>
      <c r="Q19" s="15">
        <v>44</v>
      </c>
      <c r="R19" s="16">
        <v>1406</v>
      </c>
      <c r="S19" s="16">
        <v>1597.09</v>
      </c>
      <c r="T19" s="16">
        <v>241.24</v>
      </c>
      <c r="U19" s="16">
        <v>18.5</v>
      </c>
      <c r="V19" s="16">
        <v>17</v>
      </c>
      <c r="W19" s="17">
        <v>1856.83</v>
      </c>
      <c r="X19" s="35">
        <f>W19-L19</f>
        <v>-5.5399999999999636</v>
      </c>
      <c r="Z19" s="35">
        <f>W19-P19</f>
        <v>-51.039999999999964</v>
      </c>
    </row>
    <row r="20" spans="1:26" x14ac:dyDescent="0.3">
      <c r="A20" s="28" t="s">
        <v>94</v>
      </c>
      <c r="B20" s="29" t="s">
        <v>96</v>
      </c>
      <c r="C20" s="29" t="s">
        <v>15</v>
      </c>
      <c r="D20" s="22" t="s">
        <v>97</v>
      </c>
      <c r="E20" s="23" t="s">
        <v>40</v>
      </c>
      <c r="F20" s="15">
        <v>14</v>
      </c>
      <c r="G20" s="16">
        <v>323</v>
      </c>
      <c r="H20" s="16">
        <v>514.02</v>
      </c>
      <c r="I20" s="16">
        <v>100.99</v>
      </c>
      <c r="J20" s="16">
        <v>7.5</v>
      </c>
      <c r="K20" s="16">
        <v>0</v>
      </c>
      <c r="L20" s="17">
        <v>622.51</v>
      </c>
      <c r="M20" s="15">
        <v>505.5</v>
      </c>
      <c r="N20" s="16">
        <v>114.50999999999999</v>
      </c>
      <c r="O20" s="16">
        <v>3.5</v>
      </c>
      <c r="P20" s="17">
        <v>623.51</v>
      </c>
      <c r="Q20" s="15">
        <v>14</v>
      </c>
      <c r="R20" s="16">
        <v>315</v>
      </c>
      <c r="S20" s="16">
        <v>503.62</v>
      </c>
      <c r="T20" s="16">
        <v>106.88</v>
      </c>
      <c r="U20" s="16">
        <v>7.5</v>
      </c>
      <c r="V20" s="16">
        <v>0</v>
      </c>
      <c r="W20" s="17">
        <v>618</v>
      </c>
      <c r="X20" s="35">
        <f>W20-L20</f>
        <v>-4.5099999999999909</v>
      </c>
      <c r="Z20" s="35">
        <f>W20-P20</f>
        <v>-5.5099999999999909</v>
      </c>
    </row>
    <row r="21" spans="1:26" x14ac:dyDescent="0.3">
      <c r="A21" s="28" t="s">
        <v>78</v>
      </c>
      <c r="B21" s="29" t="s">
        <v>78</v>
      </c>
      <c r="C21" s="29" t="s">
        <v>14</v>
      </c>
      <c r="D21" s="22" t="s">
        <v>79</v>
      </c>
      <c r="E21" s="23" t="s">
        <v>40</v>
      </c>
      <c r="F21" s="15">
        <v>25</v>
      </c>
      <c r="G21" s="16">
        <v>697</v>
      </c>
      <c r="H21" s="16">
        <v>943.32</v>
      </c>
      <c r="I21" s="16">
        <v>220.1</v>
      </c>
      <c r="J21" s="16">
        <v>14</v>
      </c>
      <c r="K21" s="16">
        <v>3</v>
      </c>
      <c r="L21" s="17">
        <v>1177.42</v>
      </c>
      <c r="M21" s="15">
        <v>930.80000000000007</v>
      </c>
      <c r="N21" s="16">
        <v>238.62</v>
      </c>
      <c r="O21" s="16">
        <v>14</v>
      </c>
      <c r="P21" s="17">
        <v>1183.42</v>
      </c>
      <c r="Q21" s="15">
        <v>25</v>
      </c>
      <c r="R21" s="16">
        <v>697</v>
      </c>
      <c r="S21" s="16">
        <v>931.08</v>
      </c>
      <c r="T21" s="16">
        <v>227.89</v>
      </c>
      <c r="U21" s="16">
        <v>14</v>
      </c>
      <c r="V21" s="16">
        <v>3</v>
      </c>
      <c r="W21" s="17">
        <v>1172.97</v>
      </c>
      <c r="X21" s="35">
        <f>W21-L21</f>
        <v>-4.4500000000000455</v>
      </c>
      <c r="Z21" s="35">
        <f>W21-P21</f>
        <v>-10.450000000000045</v>
      </c>
    </row>
    <row r="22" spans="1:26" x14ac:dyDescent="0.3">
      <c r="A22" s="28" t="s">
        <v>170</v>
      </c>
      <c r="B22" s="29" t="s">
        <v>173</v>
      </c>
      <c r="C22" s="29" t="s">
        <v>15</v>
      </c>
      <c r="D22" s="22" t="s">
        <v>174</v>
      </c>
      <c r="E22" s="23" t="s">
        <v>172</v>
      </c>
      <c r="F22" s="15">
        <v>10</v>
      </c>
      <c r="G22" s="16">
        <v>288</v>
      </c>
      <c r="H22" s="16">
        <v>446.72</v>
      </c>
      <c r="I22" s="16">
        <v>59.28</v>
      </c>
      <c r="J22" s="16">
        <v>5</v>
      </c>
      <c r="K22" s="16">
        <v>0</v>
      </c>
      <c r="L22" s="17">
        <v>511</v>
      </c>
      <c r="M22" s="15">
        <v>440.62</v>
      </c>
      <c r="N22" s="16">
        <v>66.38</v>
      </c>
      <c r="O22" s="16">
        <v>5</v>
      </c>
      <c r="P22" s="17">
        <v>512</v>
      </c>
      <c r="Q22" s="15">
        <v>10</v>
      </c>
      <c r="R22" s="16">
        <v>288</v>
      </c>
      <c r="S22" s="16">
        <v>439.53</v>
      </c>
      <c r="T22" s="16">
        <v>62.25</v>
      </c>
      <c r="U22" s="16">
        <v>5</v>
      </c>
      <c r="V22" s="16">
        <v>0</v>
      </c>
      <c r="W22" s="17">
        <v>506.78</v>
      </c>
      <c r="X22" s="35">
        <f>W22-L22</f>
        <v>-4.2200000000000273</v>
      </c>
      <c r="Z22" s="35">
        <f>W22-P22</f>
        <v>-5.2200000000000273</v>
      </c>
    </row>
    <row r="23" spans="1:26" x14ac:dyDescent="0.3">
      <c r="A23" s="28" t="s">
        <v>56</v>
      </c>
      <c r="B23" s="29" t="s">
        <v>59</v>
      </c>
      <c r="C23" s="29" t="s">
        <v>15</v>
      </c>
      <c r="D23" s="22" t="s">
        <v>60</v>
      </c>
      <c r="E23" s="23" t="s">
        <v>58</v>
      </c>
      <c r="F23" s="15">
        <v>25</v>
      </c>
      <c r="G23" s="16">
        <v>523</v>
      </c>
      <c r="H23" s="16">
        <v>887.65</v>
      </c>
      <c r="I23" s="16">
        <v>154.9</v>
      </c>
      <c r="J23" s="16">
        <v>7</v>
      </c>
      <c r="K23" s="16">
        <v>15</v>
      </c>
      <c r="L23" s="17">
        <v>1049.55</v>
      </c>
      <c r="M23" s="15">
        <v>872.5</v>
      </c>
      <c r="N23" s="16">
        <v>147.35</v>
      </c>
      <c r="O23" s="16">
        <v>7</v>
      </c>
      <c r="P23" s="17">
        <v>1026.8499999999999</v>
      </c>
      <c r="Q23" s="15">
        <v>24</v>
      </c>
      <c r="R23" s="16">
        <v>525</v>
      </c>
      <c r="S23" s="16">
        <v>886.66000000000008</v>
      </c>
      <c r="T23" s="16">
        <v>152.22</v>
      </c>
      <c r="U23" s="16">
        <v>7</v>
      </c>
      <c r="V23" s="16">
        <v>15</v>
      </c>
      <c r="W23" s="17">
        <v>1045.8800000000001</v>
      </c>
      <c r="X23" s="35">
        <f>W23-L23</f>
        <v>-3.6699999999998454</v>
      </c>
      <c r="Z23" s="35">
        <f>W23-P23</f>
        <v>19.0300000000002</v>
      </c>
    </row>
    <row r="24" spans="1:26" x14ac:dyDescent="0.3">
      <c r="A24" s="28" t="s">
        <v>191</v>
      </c>
      <c r="B24" s="29" t="s">
        <v>192</v>
      </c>
      <c r="C24" s="29" t="s">
        <v>15</v>
      </c>
      <c r="D24" s="22" t="s">
        <v>193</v>
      </c>
      <c r="E24" s="23" t="s">
        <v>123</v>
      </c>
      <c r="F24" s="15">
        <v>17</v>
      </c>
      <c r="G24" s="16">
        <v>375</v>
      </c>
      <c r="H24" s="16">
        <v>662.77</v>
      </c>
      <c r="I24" s="16">
        <v>81.27</v>
      </c>
      <c r="J24" s="16">
        <v>8</v>
      </c>
      <c r="K24" s="16">
        <v>6</v>
      </c>
      <c r="L24" s="17">
        <v>752.04</v>
      </c>
      <c r="M24" s="15">
        <v>660</v>
      </c>
      <c r="N24" s="16">
        <v>85.039999999999992</v>
      </c>
      <c r="O24" s="16">
        <v>7</v>
      </c>
      <c r="P24" s="17">
        <v>752.04</v>
      </c>
      <c r="Q24" s="15">
        <v>17</v>
      </c>
      <c r="R24" s="16">
        <v>375</v>
      </c>
      <c r="S24" s="16">
        <v>658.06000000000006</v>
      </c>
      <c r="T24" s="16">
        <v>82.8</v>
      </c>
      <c r="U24" s="16">
        <v>8</v>
      </c>
      <c r="V24" s="16">
        <v>6</v>
      </c>
      <c r="W24" s="17">
        <v>748.86</v>
      </c>
      <c r="X24" s="35">
        <f>W24-L24</f>
        <v>-3.17999999999995</v>
      </c>
      <c r="Z24" s="35">
        <f>W24-P24</f>
        <v>-3.17999999999995</v>
      </c>
    </row>
    <row r="25" spans="1:26" x14ac:dyDescent="0.3">
      <c r="A25" s="28" t="s">
        <v>126</v>
      </c>
      <c r="B25" s="29" t="s">
        <v>128</v>
      </c>
      <c r="C25" s="29" t="s">
        <v>15</v>
      </c>
      <c r="D25" s="22" t="s">
        <v>129</v>
      </c>
      <c r="E25" s="23" t="s">
        <v>123</v>
      </c>
      <c r="F25" s="15">
        <v>15</v>
      </c>
      <c r="G25" s="16">
        <v>384</v>
      </c>
      <c r="H25" s="16">
        <v>582.04</v>
      </c>
      <c r="I25" s="16">
        <v>85.03</v>
      </c>
      <c r="J25" s="16">
        <v>9</v>
      </c>
      <c r="K25" s="16">
        <v>6</v>
      </c>
      <c r="L25" s="17">
        <v>676.06999999999994</v>
      </c>
      <c r="M25" s="15">
        <v>568.44999999999993</v>
      </c>
      <c r="N25" s="16">
        <v>102.62</v>
      </c>
      <c r="O25" s="16">
        <v>9</v>
      </c>
      <c r="P25" s="17">
        <v>680.06999999999994</v>
      </c>
      <c r="Q25" s="15">
        <v>15</v>
      </c>
      <c r="R25" s="16">
        <v>384</v>
      </c>
      <c r="S25" s="16">
        <v>571.91</v>
      </c>
      <c r="T25" s="16">
        <v>93.26</v>
      </c>
      <c r="U25" s="16">
        <v>9</v>
      </c>
      <c r="V25" s="16">
        <v>6</v>
      </c>
      <c r="W25" s="17">
        <v>674.17</v>
      </c>
      <c r="X25" s="35">
        <f>W25-L25</f>
        <v>-1.8999999999999773</v>
      </c>
      <c r="Z25" s="35">
        <f>W25-P25</f>
        <v>-5.8999999999999773</v>
      </c>
    </row>
    <row r="26" spans="1:26" x14ac:dyDescent="0.3">
      <c r="A26" s="28" t="s">
        <v>78</v>
      </c>
      <c r="B26" s="29" t="s">
        <v>80</v>
      </c>
      <c r="C26" s="29" t="s">
        <v>15</v>
      </c>
      <c r="D26" s="22" t="s">
        <v>81</v>
      </c>
      <c r="E26" s="23" t="s">
        <v>40</v>
      </c>
      <c r="F26" s="15">
        <v>17</v>
      </c>
      <c r="G26" s="16">
        <v>408</v>
      </c>
      <c r="H26" s="16">
        <v>678.97</v>
      </c>
      <c r="I26" s="16">
        <v>132.68</v>
      </c>
      <c r="J26" s="16">
        <v>8</v>
      </c>
      <c r="K26" s="16">
        <v>3</v>
      </c>
      <c r="L26" s="17">
        <v>819.65000000000009</v>
      </c>
      <c r="M26" s="15">
        <v>663.2</v>
      </c>
      <c r="N26" s="16">
        <v>149.45000000000002</v>
      </c>
      <c r="O26" s="16">
        <v>8</v>
      </c>
      <c r="P26" s="17">
        <v>820.65000000000009</v>
      </c>
      <c r="Q26" s="15">
        <v>17</v>
      </c>
      <c r="R26" s="16">
        <v>408</v>
      </c>
      <c r="S26" s="16">
        <v>669.11</v>
      </c>
      <c r="T26" s="16">
        <v>140.65</v>
      </c>
      <c r="U26" s="16">
        <v>8</v>
      </c>
      <c r="V26" s="16">
        <v>3</v>
      </c>
      <c r="W26" s="17">
        <v>817.76</v>
      </c>
      <c r="X26" s="35">
        <f>W26-L26</f>
        <v>-1.8900000000001</v>
      </c>
      <c r="Z26" s="35">
        <f>W26-P26</f>
        <v>-2.8900000000001</v>
      </c>
    </row>
    <row r="27" spans="1:26" x14ac:dyDescent="0.3">
      <c r="A27" s="28" t="s">
        <v>158</v>
      </c>
      <c r="B27" s="29" t="s">
        <v>158</v>
      </c>
      <c r="C27" s="29" t="s">
        <v>21</v>
      </c>
      <c r="D27" s="22" t="s">
        <v>159</v>
      </c>
      <c r="E27" s="23" t="s">
        <v>140</v>
      </c>
      <c r="F27" s="15">
        <v>17</v>
      </c>
      <c r="G27" s="16">
        <v>357</v>
      </c>
      <c r="H27" s="16">
        <v>657.3</v>
      </c>
      <c r="I27" s="16">
        <v>103.5</v>
      </c>
      <c r="J27" s="16">
        <v>11</v>
      </c>
      <c r="K27" s="16">
        <v>0</v>
      </c>
      <c r="L27" s="17">
        <v>771.8</v>
      </c>
      <c r="M27" s="15">
        <v>658.5</v>
      </c>
      <c r="N27" s="16">
        <v>102.3</v>
      </c>
      <c r="O27" s="16">
        <v>11</v>
      </c>
      <c r="P27" s="17">
        <v>771.8</v>
      </c>
      <c r="Q27" s="15">
        <v>17</v>
      </c>
      <c r="R27" s="16">
        <v>363</v>
      </c>
      <c r="S27" s="16">
        <v>657.02</v>
      </c>
      <c r="T27" s="16">
        <v>102.77</v>
      </c>
      <c r="U27" s="16">
        <v>11</v>
      </c>
      <c r="V27" s="16">
        <v>0</v>
      </c>
      <c r="W27" s="17">
        <v>770.79</v>
      </c>
      <c r="X27" s="35">
        <f>W27-L27</f>
        <v>-1.0099999999999909</v>
      </c>
      <c r="Z27" s="35">
        <f>W27-P27</f>
        <v>-1.0099999999999909</v>
      </c>
    </row>
    <row r="28" spans="1:26" x14ac:dyDescent="0.3">
      <c r="A28" s="28" t="s">
        <v>111</v>
      </c>
      <c r="B28" s="29" t="s">
        <v>112</v>
      </c>
      <c r="C28" s="29" t="s">
        <v>15</v>
      </c>
      <c r="D28" s="22" t="s">
        <v>113</v>
      </c>
      <c r="E28" s="23" t="s">
        <v>114</v>
      </c>
      <c r="F28" s="15">
        <v>7</v>
      </c>
      <c r="G28" s="16">
        <v>189</v>
      </c>
      <c r="H28" s="16">
        <v>249.18</v>
      </c>
      <c r="I28" s="16">
        <v>44.2</v>
      </c>
      <c r="J28" s="16">
        <v>3</v>
      </c>
      <c r="K28" s="16">
        <v>0</v>
      </c>
      <c r="L28" s="17">
        <v>296.38</v>
      </c>
      <c r="M28" s="15">
        <v>247</v>
      </c>
      <c r="N28" s="16">
        <v>46.38</v>
      </c>
      <c r="O28" s="16">
        <v>3</v>
      </c>
      <c r="P28" s="17">
        <v>296.38</v>
      </c>
      <c r="Q28" s="15">
        <v>7</v>
      </c>
      <c r="R28" s="16">
        <v>192</v>
      </c>
      <c r="S28" s="16">
        <v>247.35</v>
      </c>
      <c r="T28" s="16">
        <v>45.16</v>
      </c>
      <c r="U28" s="16">
        <v>3</v>
      </c>
      <c r="V28" s="16">
        <v>0</v>
      </c>
      <c r="W28" s="17">
        <v>295.51</v>
      </c>
      <c r="X28" s="35">
        <f>W28-L28</f>
        <v>-0.87000000000000455</v>
      </c>
      <c r="Z28" s="35">
        <f>W28-P28</f>
        <v>-0.87000000000000455</v>
      </c>
    </row>
    <row r="29" spans="1:26" x14ac:dyDescent="0.3">
      <c r="A29" s="28" t="s">
        <v>107</v>
      </c>
      <c r="B29" s="29" t="s">
        <v>107</v>
      </c>
      <c r="C29" s="29" t="s">
        <v>18</v>
      </c>
      <c r="D29" s="22" t="s">
        <v>110</v>
      </c>
      <c r="E29" s="23" t="s">
        <v>45</v>
      </c>
      <c r="F29" s="15">
        <v>12</v>
      </c>
      <c r="G29" s="16">
        <v>280</v>
      </c>
      <c r="H29" s="16">
        <v>457.53000000000003</v>
      </c>
      <c r="I29" s="16">
        <v>102.46</v>
      </c>
      <c r="J29" s="16">
        <v>9.5</v>
      </c>
      <c r="K29" s="16">
        <v>4</v>
      </c>
      <c r="L29" s="17">
        <v>569.49</v>
      </c>
      <c r="M29" s="15">
        <v>434.90000000000003</v>
      </c>
      <c r="N29" s="16">
        <v>126.09</v>
      </c>
      <c r="O29" s="16">
        <v>7.5</v>
      </c>
      <c r="P29" s="17">
        <v>568.49</v>
      </c>
      <c r="Q29" s="15">
        <v>12</v>
      </c>
      <c r="R29" s="16">
        <v>280</v>
      </c>
      <c r="S29" s="16">
        <v>445.46999999999997</v>
      </c>
      <c r="T29" s="16">
        <v>114.08</v>
      </c>
      <c r="U29" s="16">
        <v>9.5</v>
      </c>
      <c r="V29" s="16">
        <v>4</v>
      </c>
      <c r="W29" s="17">
        <v>569.04999999999995</v>
      </c>
      <c r="X29" s="35">
        <f>W29-L29</f>
        <v>-0.44000000000005457</v>
      </c>
      <c r="Z29" s="35">
        <f>W29-P29</f>
        <v>0.55999999999994543</v>
      </c>
    </row>
    <row r="30" spans="1:26" x14ac:dyDescent="0.3">
      <c r="A30" s="28" t="s">
        <v>122</v>
      </c>
      <c r="B30" s="29" t="s">
        <v>124</v>
      </c>
      <c r="C30" s="29" t="s">
        <v>15</v>
      </c>
      <c r="D30" s="22" t="s">
        <v>125</v>
      </c>
      <c r="E30" s="23" t="s">
        <v>123</v>
      </c>
      <c r="F30" s="15">
        <v>11</v>
      </c>
      <c r="G30" s="16">
        <v>258</v>
      </c>
      <c r="H30" s="16">
        <v>427.65999999999997</v>
      </c>
      <c r="I30" s="16">
        <v>62.27</v>
      </c>
      <c r="J30" s="16">
        <v>6</v>
      </c>
      <c r="K30" s="16">
        <v>1</v>
      </c>
      <c r="L30" s="17">
        <v>495.92999999999995</v>
      </c>
      <c r="M30" s="15">
        <v>416.49999999999994</v>
      </c>
      <c r="N30" s="16">
        <v>72.430000000000007</v>
      </c>
      <c r="O30" s="16">
        <v>7</v>
      </c>
      <c r="P30" s="17">
        <v>495.92999999999995</v>
      </c>
      <c r="Q30" s="15">
        <v>11</v>
      </c>
      <c r="R30" s="16">
        <v>258</v>
      </c>
      <c r="S30" s="16">
        <v>422.24999999999994</v>
      </c>
      <c r="T30" s="16">
        <v>67.3</v>
      </c>
      <c r="U30" s="16">
        <v>6</v>
      </c>
      <c r="V30" s="16">
        <v>1</v>
      </c>
      <c r="W30" s="17">
        <v>495.54999999999995</v>
      </c>
      <c r="X30" s="35">
        <f>W30-L30</f>
        <v>-0.37999999999999545</v>
      </c>
      <c r="Z30" s="35">
        <f>W30-P30</f>
        <v>-0.37999999999999545</v>
      </c>
    </row>
    <row r="31" spans="1:26" x14ac:dyDescent="0.3">
      <c r="A31" s="28" t="s">
        <v>56</v>
      </c>
      <c r="B31" s="29" t="s">
        <v>61</v>
      </c>
      <c r="C31" s="29" t="s">
        <v>19</v>
      </c>
      <c r="D31" s="22" t="s">
        <v>62</v>
      </c>
      <c r="E31" s="23" t="s">
        <v>58</v>
      </c>
      <c r="F31" s="15">
        <v>0</v>
      </c>
      <c r="G31" s="16">
        <v>0</v>
      </c>
      <c r="H31" s="16">
        <v>199.49</v>
      </c>
      <c r="I31" s="16">
        <v>43.01</v>
      </c>
      <c r="J31" s="16">
        <v>0</v>
      </c>
      <c r="K31" s="16">
        <v>0</v>
      </c>
      <c r="L31" s="17">
        <v>242.5</v>
      </c>
      <c r="M31" s="15">
        <v>198</v>
      </c>
      <c r="N31" s="16">
        <v>44.5</v>
      </c>
      <c r="O31" s="16">
        <v>0</v>
      </c>
      <c r="P31" s="17">
        <v>242.5</v>
      </c>
      <c r="Q31" s="15">
        <v>0</v>
      </c>
      <c r="R31" s="16">
        <v>0</v>
      </c>
      <c r="S31" s="16">
        <v>198.74</v>
      </c>
      <c r="T31" s="16">
        <v>43.76</v>
      </c>
      <c r="U31" s="16">
        <v>0</v>
      </c>
      <c r="V31" s="16">
        <v>0</v>
      </c>
      <c r="W31" s="17">
        <v>242.5</v>
      </c>
      <c r="X31" s="35">
        <f>W31-L31</f>
        <v>0</v>
      </c>
      <c r="Z31" s="35">
        <f>W31-P31</f>
        <v>0</v>
      </c>
    </row>
    <row r="32" spans="1:26" x14ac:dyDescent="0.3">
      <c r="A32" s="28" t="s">
        <v>63</v>
      </c>
      <c r="B32" s="29" t="s">
        <v>66</v>
      </c>
      <c r="C32" s="29" t="s">
        <v>67</v>
      </c>
      <c r="D32" s="22" t="s">
        <v>68</v>
      </c>
      <c r="E32" s="23" t="s">
        <v>65</v>
      </c>
      <c r="F32" s="15">
        <v>0</v>
      </c>
      <c r="G32" s="16">
        <v>0</v>
      </c>
      <c r="H32" s="16">
        <v>161</v>
      </c>
      <c r="I32" s="16">
        <v>22</v>
      </c>
      <c r="J32" s="16">
        <v>0</v>
      </c>
      <c r="K32" s="16">
        <v>0</v>
      </c>
      <c r="L32" s="17">
        <v>183</v>
      </c>
      <c r="M32" s="15">
        <v>161</v>
      </c>
      <c r="N32" s="16">
        <v>22</v>
      </c>
      <c r="O32" s="16">
        <v>0</v>
      </c>
      <c r="P32" s="17">
        <v>183</v>
      </c>
      <c r="Q32" s="15">
        <v>0</v>
      </c>
      <c r="R32" s="16">
        <v>0</v>
      </c>
      <c r="S32" s="16">
        <v>161</v>
      </c>
      <c r="T32" s="16">
        <v>22</v>
      </c>
      <c r="U32" s="16">
        <v>0</v>
      </c>
      <c r="V32" s="16">
        <v>0</v>
      </c>
      <c r="W32" s="17">
        <v>183</v>
      </c>
      <c r="X32" s="35">
        <f>W32-L32</f>
        <v>0</v>
      </c>
      <c r="Z32" s="35">
        <f>W32-P32</f>
        <v>0</v>
      </c>
    </row>
    <row r="33" spans="1:26" x14ac:dyDescent="0.3">
      <c r="A33" s="28" t="s">
        <v>75</v>
      </c>
      <c r="B33" s="29" t="s">
        <v>75</v>
      </c>
      <c r="C33" s="29" t="s">
        <v>23</v>
      </c>
      <c r="D33" s="22" t="s">
        <v>76</v>
      </c>
      <c r="E33" s="23" t="s">
        <v>77</v>
      </c>
      <c r="F33" s="15">
        <v>0</v>
      </c>
      <c r="G33" s="16">
        <v>0</v>
      </c>
      <c r="H33" s="16">
        <v>86.52</v>
      </c>
      <c r="I33" s="16">
        <v>3.48</v>
      </c>
      <c r="J33" s="16">
        <v>0</v>
      </c>
      <c r="K33" s="16">
        <v>0</v>
      </c>
      <c r="L33" s="17">
        <v>90</v>
      </c>
      <c r="M33" s="15">
        <v>87</v>
      </c>
      <c r="N33" s="16">
        <v>3</v>
      </c>
      <c r="O33" s="16">
        <v>0</v>
      </c>
      <c r="P33" s="17">
        <v>90</v>
      </c>
      <c r="Q33" s="15">
        <v>0</v>
      </c>
      <c r="R33" s="16">
        <v>0</v>
      </c>
      <c r="S33" s="16">
        <v>87</v>
      </c>
      <c r="T33" s="16">
        <v>3</v>
      </c>
      <c r="U33" s="16">
        <v>0</v>
      </c>
      <c r="V33" s="16">
        <v>0</v>
      </c>
      <c r="W33" s="17">
        <v>90</v>
      </c>
      <c r="X33" s="35">
        <f>W33-L33</f>
        <v>0</v>
      </c>
      <c r="Z33" s="35">
        <f>W33-P33</f>
        <v>0</v>
      </c>
    </row>
    <row r="34" spans="1:26" x14ac:dyDescent="0.3">
      <c r="A34" s="28" t="s">
        <v>153</v>
      </c>
      <c r="B34" s="29" t="s">
        <v>156</v>
      </c>
      <c r="C34" s="29" t="s">
        <v>27</v>
      </c>
      <c r="D34" s="22" t="s">
        <v>157</v>
      </c>
      <c r="E34" s="23" t="s">
        <v>155</v>
      </c>
      <c r="F34" s="15">
        <v>3</v>
      </c>
      <c r="G34" s="16">
        <v>48</v>
      </c>
      <c r="H34" s="16">
        <v>97.28</v>
      </c>
      <c r="I34" s="16">
        <v>25.72</v>
      </c>
      <c r="J34" s="16">
        <v>2</v>
      </c>
      <c r="K34" s="16">
        <v>0</v>
      </c>
      <c r="L34" s="17">
        <v>125</v>
      </c>
      <c r="M34" s="15">
        <v>101</v>
      </c>
      <c r="N34" s="16">
        <v>23</v>
      </c>
      <c r="O34" s="16">
        <v>2</v>
      </c>
      <c r="P34" s="17">
        <v>126</v>
      </c>
      <c r="Q34" s="15">
        <v>3</v>
      </c>
      <c r="R34" s="16">
        <v>48</v>
      </c>
      <c r="S34" s="16">
        <v>98.73</v>
      </c>
      <c r="T34" s="16">
        <v>24.27</v>
      </c>
      <c r="U34" s="16">
        <v>2</v>
      </c>
      <c r="V34" s="16">
        <v>0</v>
      </c>
      <c r="W34" s="17">
        <v>125</v>
      </c>
      <c r="X34" s="35">
        <f>W34-L34</f>
        <v>0</v>
      </c>
      <c r="Z34" s="35">
        <f>W34-P34</f>
        <v>-1</v>
      </c>
    </row>
    <row r="35" spans="1:26" x14ac:dyDescent="0.3">
      <c r="A35" s="28" t="s">
        <v>161</v>
      </c>
      <c r="B35" s="29" t="s">
        <v>161</v>
      </c>
      <c r="C35" s="29" t="s">
        <v>37</v>
      </c>
      <c r="D35" s="22" t="s">
        <v>162</v>
      </c>
      <c r="E35" s="23" t="s">
        <v>163</v>
      </c>
      <c r="F35" s="15">
        <v>11</v>
      </c>
      <c r="G35" s="16">
        <v>159</v>
      </c>
      <c r="H35" s="16">
        <v>378.78</v>
      </c>
      <c r="I35" s="16">
        <v>35.22</v>
      </c>
      <c r="J35" s="16">
        <v>6</v>
      </c>
      <c r="K35" s="16">
        <v>0</v>
      </c>
      <c r="L35" s="17">
        <v>420</v>
      </c>
      <c r="M35" s="15">
        <v>363.5</v>
      </c>
      <c r="N35" s="16">
        <v>53.5</v>
      </c>
      <c r="O35" s="16">
        <v>6</v>
      </c>
      <c r="P35" s="17">
        <v>423</v>
      </c>
      <c r="Q35" s="15">
        <v>11</v>
      </c>
      <c r="R35" s="16">
        <v>159</v>
      </c>
      <c r="S35" s="16">
        <v>369.83</v>
      </c>
      <c r="T35" s="16">
        <v>44.17</v>
      </c>
      <c r="U35" s="16">
        <v>6</v>
      </c>
      <c r="V35" s="16">
        <v>0</v>
      </c>
      <c r="W35" s="17">
        <v>420</v>
      </c>
      <c r="X35" s="35">
        <f>W35-L35</f>
        <v>0</v>
      </c>
      <c r="Z35" s="35">
        <f>W35-P35</f>
        <v>-3</v>
      </c>
    </row>
    <row r="36" spans="1:26" x14ac:dyDescent="0.3">
      <c r="A36" s="28" t="s">
        <v>175</v>
      </c>
      <c r="B36" s="29" t="s">
        <v>177</v>
      </c>
      <c r="C36" s="29" t="s">
        <v>15</v>
      </c>
      <c r="D36" s="22" t="s">
        <v>30</v>
      </c>
      <c r="E36" s="23" t="s">
        <v>176</v>
      </c>
      <c r="F36" s="15">
        <v>6</v>
      </c>
      <c r="G36" s="16">
        <v>174</v>
      </c>
      <c r="H36" s="16">
        <v>243.16</v>
      </c>
      <c r="I36" s="16">
        <v>47.6</v>
      </c>
      <c r="J36" s="16">
        <v>4</v>
      </c>
      <c r="K36" s="16">
        <v>2</v>
      </c>
      <c r="L36" s="17">
        <v>294.76</v>
      </c>
      <c r="M36" s="15">
        <v>245.5</v>
      </c>
      <c r="N36" s="16">
        <v>45.260000000000005</v>
      </c>
      <c r="O36" s="16">
        <v>4</v>
      </c>
      <c r="P36" s="17">
        <v>294.76</v>
      </c>
      <c r="Q36" s="15">
        <v>6</v>
      </c>
      <c r="R36" s="16">
        <v>174</v>
      </c>
      <c r="S36" s="16">
        <v>244.32999999999998</v>
      </c>
      <c r="T36" s="16">
        <v>46.43</v>
      </c>
      <c r="U36" s="16">
        <v>4</v>
      </c>
      <c r="V36" s="16">
        <v>2</v>
      </c>
      <c r="W36" s="17">
        <v>294.76</v>
      </c>
      <c r="X36" s="35">
        <f>W36-L36</f>
        <v>0</v>
      </c>
      <c r="Z36" s="35">
        <f>W36-P36</f>
        <v>0</v>
      </c>
    </row>
    <row r="37" spans="1:26" x14ac:dyDescent="0.3">
      <c r="A37" s="28" t="s">
        <v>186</v>
      </c>
      <c r="B37" s="29" t="s">
        <v>189</v>
      </c>
      <c r="C37" s="29" t="s">
        <v>15</v>
      </c>
      <c r="D37" s="22" t="s">
        <v>190</v>
      </c>
      <c r="E37" s="23" t="s">
        <v>188</v>
      </c>
      <c r="F37" s="15">
        <v>9</v>
      </c>
      <c r="G37" s="16">
        <v>216</v>
      </c>
      <c r="H37" s="16">
        <v>358.72999999999996</v>
      </c>
      <c r="I37" s="16">
        <v>72.569999999999993</v>
      </c>
      <c r="J37" s="16">
        <v>4</v>
      </c>
      <c r="K37" s="16">
        <v>0</v>
      </c>
      <c r="L37" s="17">
        <v>435.29999999999995</v>
      </c>
      <c r="M37" s="15">
        <v>339.99999999999994</v>
      </c>
      <c r="N37" s="16">
        <v>93.3</v>
      </c>
      <c r="O37" s="16">
        <v>4.5</v>
      </c>
      <c r="P37" s="17">
        <v>437.79999999999995</v>
      </c>
      <c r="Q37" s="15">
        <v>9</v>
      </c>
      <c r="R37" s="16">
        <v>216</v>
      </c>
      <c r="S37" s="16">
        <v>348.62999999999994</v>
      </c>
      <c r="T37" s="16">
        <v>82.67</v>
      </c>
      <c r="U37" s="16">
        <v>4</v>
      </c>
      <c r="V37" s="16">
        <v>0</v>
      </c>
      <c r="W37" s="17">
        <v>435.29999999999995</v>
      </c>
      <c r="X37" s="35">
        <f>W37-L37</f>
        <v>0</v>
      </c>
      <c r="Z37" s="35">
        <f>W37-P37</f>
        <v>-2.5</v>
      </c>
    </row>
    <row r="38" spans="1:26" x14ac:dyDescent="0.3">
      <c r="A38" s="28" t="s">
        <v>181</v>
      </c>
      <c r="B38" s="29" t="s">
        <v>181</v>
      </c>
      <c r="C38" s="29" t="s">
        <v>16</v>
      </c>
      <c r="D38" s="22" t="s">
        <v>182</v>
      </c>
      <c r="E38" s="23" t="s">
        <v>180</v>
      </c>
      <c r="F38" s="15">
        <v>32</v>
      </c>
      <c r="G38" s="16">
        <v>1023</v>
      </c>
      <c r="H38" s="16">
        <v>1121.58</v>
      </c>
      <c r="I38" s="16">
        <v>190.63</v>
      </c>
      <c r="J38" s="16">
        <v>26</v>
      </c>
      <c r="K38" s="16">
        <v>0</v>
      </c>
      <c r="L38" s="17">
        <v>1338.21</v>
      </c>
      <c r="M38" s="15">
        <v>1135.05</v>
      </c>
      <c r="N38" s="16">
        <v>181.16</v>
      </c>
      <c r="O38" s="16">
        <v>26</v>
      </c>
      <c r="P38" s="17">
        <v>1342.21</v>
      </c>
      <c r="Q38" s="15">
        <v>32</v>
      </c>
      <c r="R38" s="16">
        <v>1023</v>
      </c>
      <c r="S38" s="16">
        <v>1127.48</v>
      </c>
      <c r="T38" s="16">
        <v>185.77</v>
      </c>
      <c r="U38" s="16">
        <v>26</v>
      </c>
      <c r="V38" s="16">
        <v>0</v>
      </c>
      <c r="W38" s="17">
        <v>1339.25</v>
      </c>
      <c r="X38" s="35">
        <f>W38-L38</f>
        <v>1.0399999999999636</v>
      </c>
      <c r="Z38" s="35">
        <f>W38-P38</f>
        <v>-2.9600000000000364</v>
      </c>
    </row>
    <row r="39" spans="1:26" x14ac:dyDescent="0.3">
      <c r="A39" s="28" t="s">
        <v>132</v>
      </c>
      <c r="B39" s="29" t="s">
        <v>132</v>
      </c>
      <c r="C39" s="29" t="s">
        <v>18</v>
      </c>
      <c r="D39" s="22" t="s">
        <v>133</v>
      </c>
      <c r="E39" s="23" t="s">
        <v>131</v>
      </c>
      <c r="F39" s="15">
        <v>24</v>
      </c>
      <c r="G39" s="16">
        <v>716</v>
      </c>
      <c r="H39" s="16">
        <v>1051.4100000000001</v>
      </c>
      <c r="I39" s="16">
        <v>240.81</v>
      </c>
      <c r="J39" s="16">
        <v>15</v>
      </c>
      <c r="K39" s="16">
        <v>0</v>
      </c>
      <c r="L39" s="17">
        <v>1307.22</v>
      </c>
      <c r="M39" s="15">
        <v>1026.7</v>
      </c>
      <c r="N39" s="16">
        <v>266.52</v>
      </c>
      <c r="O39" s="16">
        <v>15</v>
      </c>
      <c r="P39" s="17">
        <v>1308.22</v>
      </c>
      <c r="Q39" s="15">
        <v>24</v>
      </c>
      <c r="R39" s="16">
        <v>716</v>
      </c>
      <c r="S39" s="16">
        <v>1039.67</v>
      </c>
      <c r="T39" s="16">
        <v>253.81</v>
      </c>
      <c r="U39" s="16">
        <v>15</v>
      </c>
      <c r="V39" s="16">
        <v>0</v>
      </c>
      <c r="W39" s="17">
        <v>1308.48</v>
      </c>
      <c r="X39" s="35">
        <f>W39-L39</f>
        <v>1.2599999999999909</v>
      </c>
      <c r="Z39" s="35">
        <f>W39-P39</f>
        <v>0.25999999999999091</v>
      </c>
    </row>
    <row r="40" spans="1:26" x14ac:dyDescent="0.3">
      <c r="A40" s="28" t="s">
        <v>139</v>
      </c>
      <c r="B40" s="29" t="s">
        <v>139</v>
      </c>
      <c r="C40" s="29" t="s">
        <v>16</v>
      </c>
      <c r="D40" s="22" t="s">
        <v>25</v>
      </c>
      <c r="E40" s="23" t="s">
        <v>140</v>
      </c>
      <c r="F40" s="15">
        <v>64</v>
      </c>
      <c r="G40" s="16">
        <v>2421</v>
      </c>
      <c r="H40" s="16">
        <v>2127.1899999999996</v>
      </c>
      <c r="I40" s="16">
        <v>519.34</v>
      </c>
      <c r="J40" s="16">
        <v>26</v>
      </c>
      <c r="K40" s="16">
        <v>0</v>
      </c>
      <c r="L40" s="17">
        <v>2672.5299999999997</v>
      </c>
      <c r="M40" s="15">
        <v>2149.7499999999995</v>
      </c>
      <c r="N40" s="16">
        <v>541.21</v>
      </c>
      <c r="O40" s="16">
        <v>31.5</v>
      </c>
      <c r="P40" s="17">
        <v>2722.4599999999996</v>
      </c>
      <c r="Q40" s="15">
        <v>64</v>
      </c>
      <c r="R40" s="16">
        <v>2410</v>
      </c>
      <c r="S40" s="16">
        <v>2122.9399999999996</v>
      </c>
      <c r="T40" s="16">
        <v>525.73</v>
      </c>
      <c r="U40" s="16">
        <v>26</v>
      </c>
      <c r="V40" s="16">
        <v>0</v>
      </c>
      <c r="W40" s="17">
        <v>2674.6699999999996</v>
      </c>
      <c r="X40" s="35">
        <f>W40-L40</f>
        <v>2.1399999999998727</v>
      </c>
      <c r="Z40" s="35">
        <f>W40-P40</f>
        <v>-47.789999999999964</v>
      </c>
    </row>
    <row r="41" spans="1:26" x14ac:dyDescent="0.3">
      <c r="A41" s="28" t="s">
        <v>82</v>
      </c>
      <c r="B41" s="29" t="s">
        <v>82</v>
      </c>
      <c r="C41" s="29" t="s">
        <v>20</v>
      </c>
      <c r="D41" s="22" t="s">
        <v>57</v>
      </c>
      <c r="E41" s="23" t="s">
        <v>70</v>
      </c>
      <c r="F41" s="15">
        <v>16</v>
      </c>
      <c r="G41" s="16">
        <v>401</v>
      </c>
      <c r="H41" s="16">
        <v>626.86</v>
      </c>
      <c r="I41" s="16">
        <v>112.62</v>
      </c>
      <c r="J41" s="16">
        <v>13</v>
      </c>
      <c r="K41" s="16">
        <v>12</v>
      </c>
      <c r="L41" s="17">
        <v>752.48</v>
      </c>
      <c r="M41" s="15">
        <v>626</v>
      </c>
      <c r="N41" s="16">
        <v>113.48</v>
      </c>
      <c r="O41" s="16">
        <v>13</v>
      </c>
      <c r="P41" s="17">
        <v>752.48</v>
      </c>
      <c r="Q41" s="15">
        <v>16</v>
      </c>
      <c r="R41" s="16">
        <v>408</v>
      </c>
      <c r="S41" s="16">
        <v>628.36</v>
      </c>
      <c r="T41" s="16">
        <v>113.39</v>
      </c>
      <c r="U41" s="16">
        <v>13</v>
      </c>
      <c r="V41" s="16">
        <v>12</v>
      </c>
      <c r="W41" s="17">
        <v>754.75</v>
      </c>
      <c r="X41" s="35">
        <f>W41-L41</f>
        <v>2.2699999999999818</v>
      </c>
      <c r="Y41" s="34"/>
      <c r="Z41" s="35">
        <f>W41-P41</f>
        <v>2.2699999999999818</v>
      </c>
    </row>
    <row r="42" spans="1:26" x14ac:dyDescent="0.3">
      <c r="A42" s="28" t="s">
        <v>69</v>
      </c>
      <c r="B42" s="29" t="s">
        <v>69</v>
      </c>
      <c r="C42" s="29" t="s">
        <v>21</v>
      </c>
      <c r="D42" s="22" t="s">
        <v>22</v>
      </c>
      <c r="E42" s="23" t="s">
        <v>70</v>
      </c>
      <c r="F42" s="15">
        <v>28</v>
      </c>
      <c r="G42" s="16">
        <v>511</v>
      </c>
      <c r="H42" s="16">
        <v>963.60000000000014</v>
      </c>
      <c r="I42" s="16">
        <v>171.22</v>
      </c>
      <c r="J42" s="16">
        <v>19</v>
      </c>
      <c r="K42" s="16">
        <v>8</v>
      </c>
      <c r="L42" s="17">
        <v>1153.8200000000002</v>
      </c>
      <c r="M42" s="15">
        <v>959.00000000000011</v>
      </c>
      <c r="N42" s="16">
        <v>170.82</v>
      </c>
      <c r="O42" s="16">
        <v>19</v>
      </c>
      <c r="P42" s="17">
        <v>1148.8200000000002</v>
      </c>
      <c r="Q42" s="15">
        <v>28</v>
      </c>
      <c r="R42" s="16">
        <v>517</v>
      </c>
      <c r="S42" s="16">
        <v>965.40000000000009</v>
      </c>
      <c r="T42" s="16">
        <v>171.73</v>
      </c>
      <c r="U42" s="16">
        <v>19</v>
      </c>
      <c r="V42" s="16">
        <v>8</v>
      </c>
      <c r="W42" s="17">
        <v>1156.1300000000001</v>
      </c>
      <c r="X42" s="35">
        <f>W42-L42</f>
        <v>2.3099999999999454</v>
      </c>
      <c r="Z42" s="35">
        <f>W42-P42</f>
        <v>7.3099999999999454</v>
      </c>
    </row>
    <row r="43" spans="1:26" x14ac:dyDescent="0.3">
      <c r="A43" s="28" t="s">
        <v>143</v>
      </c>
      <c r="B43" s="29" t="s">
        <v>144</v>
      </c>
      <c r="C43" s="29" t="s">
        <v>15</v>
      </c>
      <c r="D43" s="22" t="s">
        <v>145</v>
      </c>
      <c r="E43" s="23" t="s">
        <v>140</v>
      </c>
      <c r="F43" s="15">
        <v>6</v>
      </c>
      <c r="G43" s="16">
        <v>156</v>
      </c>
      <c r="H43" s="16">
        <v>249.2</v>
      </c>
      <c r="I43" s="16">
        <v>36.799999999999997</v>
      </c>
      <c r="J43" s="16">
        <v>1</v>
      </c>
      <c r="K43" s="16">
        <v>0</v>
      </c>
      <c r="L43" s="17">
        <v>287</v>
      </c>
      <c r="M43" s="15">
        <v>251</v>
      </c>
      <c r="N43" s="16">
        <v>35</v>
      </c>
      <c r="O43" s="16">
        <v>1</v>
      </c>
      <c r="P43" s="17">
        <v>287</v>
      </c>
      <c r="Q43" s="15">
        <v>6</v>
      </c>
      <c r="R43" s="16">
        <v>162</v>
      </c>
      <c r="S43" s="16">
        <v>252.57</v>
      </c>
      <c r="T43" s="16">
        <v>36.25</v>
      </c>
      <c r="U43" s="16">
        <v>1</v>
      </c>
      <c r="V43" s="16">
        <v>0</v>
      </c>
      <c r="W43" s="17">
        <v>289.82</v>
      </c>
      <c r="X43" s="35">
        <f>W43-L43</f>
        <v>2.8199999999999932</v>
      </c>
      <c r="Z43" s="35">
        <f>W43-P43</f>
        <v>2.8199999999999932</v>
      </c>
    </row>
    <row r="44" spans="1:26" x14ac:dyDescent="0.3">
      <c r="A44" s="28" t="s">
        <v>183</v>
      </c>
      <c r="B44" s="29" t="s">
        <v>183</v>
      </c>
      <c r="C44" s="29" t="s">
        <v>14</v>
      </c>
      <c r="D44" s="22" t="s">
        <v>184</v>
      </c>
      <c r="E44" s="23" t="s">
        <v>185</v>
      </c>
      <c r="F44" s="15">
        <v>72</v>
      </c>
      <c r="G44" s="16">
        <v>2145</v>
      </c>
      <c r="H44" s="16">
        <v>2647.8199999999997</v>
      </c>
      <c r="I44" s="16">
        <v>459.09</v>
      </c>
      <c r="J44" s="16">
        <v>40</v>
      </c>
      <c r="K44" s="16">
        <v>6</v>
      </c>
      <c r="L44" s="17">
        <v>3146.91</v>
      </c>
      <c r="M44" s="15">
        <v>2631.2799999999997</v>
      </c>
      <c r="N44" s="16">
        <v>476.63</v>
      </c>
      <c r="O44" s="16">
        <v>40</v>
      </c>
      <c r="P44" s="17">
        <v>3147.91</v>
      </c>
      <c r="Q44" s="15">
        <v>72</v>
      </c>
      <c r="R44" s="16">
        <v>2145</v>
      </c>
      <c r="S44" s="16">
        <v>2641.7299999999996</v>
      </c>
      <c r="T44" s="16">
        <v>468.24</v>
      </c>
      <c r="U44" s="16">
        <v>40</v>
      </c>
      <c r="V44" s="16">
        <v>6</v>
      </c>
      <c r="W44" s="17">
        <v>3149.9699999999993</v>
      </c>
      <c r="X44" s="35">
        <f>W44-L44</f>
        <v>3.0599999999994907</v>
      </c>
      <c r="Z44" s="35">
        <f>W44-P44</f>
        <v>2.0599999999994907</v>
      </c>
    </row>
    <row r="45" spans="1:26" x14ac:dyDescent="0.3">
      <c r="A45" s="28" t="s">
        <v>200</v>
      </c>
      <c r="B45" s="29" t="s">
        <v>200</v>
      </c>
      <c r="C45" s="29" t="s">
        <v>18</v>
      </c>
      <c r="D45" s="22" t="s">
        <v>203</v>
      </c>
      <c r="E45" s="23" t="s">
        <v>188</v>
      </c>
      <c r="F45" s="15">
        <v>4</v>
      </c>
      <c r="G45" s="16">
        <v>96</v>
      </c>
      <c r="H45" s="16">
        <v>143.19</v>
      </c>
      <c r="I45" s="16">
        <v>11.06</v>
      </c>
      <c r="J45" s="16">
        <v>2</v>
      </c>
      <c r="K45" s="16">
        <v>0</v>
      </c>
      <c r="L45" s="17">
        <v>156.25</v>
      </c>
      <c r="M45" s="15">
        <v>143.1</v>
      </c>
      <c r="N45" s="16">
        <v>12.200000000000001</v>
      </c>
      <c r="O45" s="16">
        <v>2</v>
      </c>
      <c r="P45" s="17">
        <v>157.30000000000001</v>
      </c>
      <c r="Q45" s="15">
        <v>3</v>
      </c>
      <c r="R45" s="16">
        <v>72</v>
      </c>
      <c r="S45" s="16">
        <v>146.39999999999998</v>
      </c>
      <c r="T45" s="16">
        <v>11.89</v>
      </c>
      <c r="U45" s="16">
        <v>2</v>
      </c>
      <c r="V45" s="16">
        <v>0</v>
      </c>
      <c r="W45" s="17">
        <v>160.28999999999996</v>
      </c>
      <c r="X45" s="35">
        <f>W45-L45</f>
        <v>4.0399999999999636</v>
      </c>
      <c r="Z45" s="35">
        <f>W45-P45</f>
        <v>2.9899999999999523</v>
      </c>
    </row>
    <row r="46" spans="1:26" x14ac:dyDescent="0.3">
      <c r="A46" s="28" t="s">
        <v>116</v>
      </c>
      <c r="B46" s="29" t="s">
        <v>117</v>
      </c>
      <c r="C46" s="29" t="s">
        <v>15</v>
      </c>
      <c r="D46" s="22" t="s">
        <v>118</v>
      </c>
      <c r="E46" s="23" t="s">
        <v>100</v>
      </c>
      <c r="F46" s="15">
        <v>14</v>
      </c>
      <c r="G46" s="16">
        <v>342</v>
      </c>
      <c r="H46" s="16">
        <v>544.38000000000011</v>
      </c>
      <c r="I46" s="16">
        <v>61.06</v>
      </c>
      <c r="J46" s="16">
        <v>10</v>
      </c>
      <c r="K46" s="16">
        <v>10</v>
      </c>
      <c r="L46" s="17">
        <v>615.44000000000005</v>
      </c>
      <c r="M46" s="15">
        <v>544.00000000000011</v>
      </c>
      <c r="N46" s="16">
        <v>68.16</v>
      </c>
      <c r="O46" s="16">
        <v>10</v>
      </c>
      <c r="P46" s="17">
        <v>622.16000000000008</v>
      </c>
      <c r="Q46" s="15">
        <v>14</v>
      </c>
      <c r="R46" s="16">
        <v>342</v>
      </c>
      <c r="S46" s="16">
        <v>546.03</v>
      </c>
      <c r="T46" s="16">
        <v>64.81</v>
      </c>
      <c r="U46" s="16">
        <v>10</v>
      </c>
      <c r="V46" s="16">
        <v>10</v>
      </c>
      <c r="W46" s="17">
        <v>620.83999999999992</v>
      </c>
      <c r="X46" s="35">
        <f>W46-L46</f>
        <v>5.3999999999998636</v>
      </c>
      <c r="Z46" s="35">
        <f>W46-P46</f>
        <v>-1.3200000000001637</v>
      </c>
    </row>
    <row r="47" spans="1:26" x14ac:dyDescent="0.3">
      <c r="A47" s="28" t="s">
        <v>130</v>
      </c>
      <c r="B47" s="29" t="s">
        <v>130</v>
      </c>
      <c r="C47" s="29" t="s">
        <v>35</v>
      </c>
      <c r="D47" s="22" t="s">
        <v>79</v>
      </c>
      <c r="E47" s="23" t="s">
        <v>131</v>
      </c>
      <c r="F47" s="15">
        <v>24</v>
      </c>
      <c r="G47" s="16">
        <v>830</v>
      </c>
      <c r="H47" s="16">
        <v>854.56000000000006</v>
      </c>
      <c r="I47" s="16">
        <v>112.66</v>
      </c>
      <c r="J47" s="16">
        <v>9</v>
      </c>
      <c r="K47" s="16">
        <v>0</v>
      </c>
      <c r="L47" s="17">
        <v>976.22</v>
      </c>
      <c r="M47" s="15">
        <v>868.55000000000007</v>
      </c>
      <c r="N47" s="16">
        <v>101.67</v>
      </c>
      <c r="O47" s="16">
        <v>9</v>
      </c>
      <c r="P47" s="17">
        <v>979.22</v>
      </c>
      <c r="Q47" s="15">
        <v>24</v>
      </c>
      <c r="R47" s="16">
        <v>830</v>
      </c>
      <c r="S47" s="16">
        <v>865.24</v>
      </c>
      <c r="T47" s="16">
        <v>107.63</v>
      </c>
      <c r="U47" s="16">
        <v>9</v>
      </c>
      <c r="V47" s="16">
        <v>0</v>
      </c>
      <c r="W47" s="17">
        <v>981.87</v>
      </c>
      <c r="X47" s="35">
        <f>W47-L47</f>
        <v>5.6499999999999773</v>
      </c>
      <c r="Z47" s="35">
        <f>W47-P47</f>
        <v>2.6499999999999773</v>
      </c>
    </row>
    <row r="48" spans="1:26" x14ac:dyDescent="0.3">
      <c r="A48" s="28" t="s">
        <v>200</v>
      </c>
      <c r="B48" s="29" t="s">
        <v>201</v>
      </c>
      <c r="C48" s="29" t="s">
        <v>15</v>
      </c>
      <c r="D48" s="22" t="s">
        <v>202</v>
      </c>
      <c r="E48" s="23" t="s">
        <v>188</v>
      </c>
      <c r="F48" s="15">
        <v>20</v>
      </c>
      <c r="G48" s="16">
        <v>440</v>
      </c>
      <c r="H48" s="16">
        <v>747.43000000000006</v>
      </c>
      <c r="I48" s="16">
        <v>124.3</v>
      </c>
      <c r="J48" s="16">
        <v>10</v>
      </c>
      <c r="K48" s="16">
        <v>0</v>
      </c>
      <c r="L48" s="17">
        <v>881.73</v>
      </c>
      <c r="M48" s="15">
        <v>738.00000000000011</v>
      </c>
      <c r="N48" s="16">
        <v>142.18</v>
      </c>
      <c r="O48" s="16">
        <v>10</v>
      </c>
      <c r="P48" s="17">
        <v>890.18000000000006</v>
      </c>
      <c r="Q48" s="15">
        <v>21</v>
      </c>
      <c r="R48" s="16">
        <v>464</v>
      </c>
      <c r="S48" s="16">
        <v>745.51</v>
      </c>
      <c r="T48" s="16">
        <v>133.69</v>
      </c>
      <c r="U48" s="16">
        <v>10</v>
      </c>
      <c r="V48" s="16">
        <v>0</v>
      </c>
      <c r="W48" s="17">
        <v>889.2</v>
      </c>
      <c r="X48" s="35">
        <f>W48-L48</f>
        <v>7.4700000000000273</v>
      </c>
      <c r="Z48" s="35">
        <f>W48-P48</f>
        <v>-0.98000000000001819</v>
      </c>
    </row>
    <row r="49" spans="1:26" x14ac:dyDescent="0.3">
      <c r="A49" s="28" t="s">
        <v>87</v>
      </c>
      <c r="B49" s="29" t="s">
        <v>90</v>
      </c>
      <c r="C49" s="29" t="s">
        <v>15</v>
      </c>
      <c r="D49" s="22" t="s">
        <v>91</v>
      </c>
      <c r="E49" s="23" t="s">
        <v>89</v>
      </c>
      <c r="F49" s="15">
        <v>15</v>
      </c>
      <c r="G49" s="16">
        <v>390</v>
      </c>
      <c r="H49" s="16">
        <v>629.58000000000004</v>
      </c>
      <c r="I49" s="16">
        <v>73.42</v>
      </c>
      <c r="J49" s="16">
        <v>3</v>
      </c>
      <c r="K49" s="16">
        <v>0</v>
      </c>
      <c r="L49" s="17">
        <v>706</v>
      </c>
      <c r="M49" s="15">
        <v>610</v>
      </c>
      <c r="N49" s="16">
        <v>93</v>
      </c>
      <c r="O49" s="16">
        <v>9</v>
      </c>
      <c r="P49" s="17">
        <v>712</v>
      </c>
      <c r="Q49" s="15">
        <v>15</v>
      </c>
      <c r="R49" s="16">
        <v>405</v>
      </c>
      <c r="S49" s="16">
        <v>626.21</v>
      </c>
      <c r="T49" s="16">
        <v>84.56</v>
      </c>
      <c r="U49" s="16">
        <v>3</v>
      </c>
      <c r="V49" s="16">
        <v>0</v>
      </c>
      <c r="W49" s="17">
        <v>713.77</v>
      </c>
      <c r="X49" s="35">
        <f>W49-L49</f>
        <v>7.7699999999999818</v>
      </c>
      <c r="Z49" s="35">
        <f>W49-P49</f>
        <v>1.7699999999999818</v>
      </c>
    </row>
    <row r="50" spans="1:26" x14ac:dyDescent="0.3">
      <c r="A50" s="28" t="s">
        <v>98</v>
      </c>
      <c r="B50" s="29" t="s">
        <v>101</v>
      </c>
      <c r="C50" s="29" t="s">
        <v>15</v>
      </c>
      <c r="D50" s="22" t="s">
        <v>102</v>
      </c>
      <c r="E50" s="23" t="s">
        <v>100</v>
      </c>
      <c r="F50" s="15">
        <v>18</v>
      </c>
      <c r="G50" s="16">
        <v>471</v>
      </c>
      <c r="H50" s="16">
        <v>737.79</v>
      </c>
      <c r="I50" s="16">
        <v>104.7</v>
      </c>
      <c r="J50" s="16">
        <v>17.5</v>
      </c>
      <c r="K50" s="16">
        <v>8</v>
      </c>
      <c r="L50" s="17">
        <v>859.99</v>
      </c>
      <c r="M50" s="15">
        <v>710</v>
      </c>
      <c r="N50" s="16">
        <v>132.49</v>
      </c>
      <c r="O50" s="16">
        <v>17.5</v>
      </c>
      <c r="P50" s="17">
        <v>859.99</v>
      </c>
      <c r="Q50" s="15">
        <v>18</v>
      </c>
      <c r="R50" s="16">
        <v>480</v>
      </c>
      <c r="S50" s="16">
        <v>731.27</v>
      </c>
      <c r="T50" s="16">
        <v>119.78</v>
      </c>
      <c r="U50" s="16">
        <v>17.5</v>
      </c>
      <c r="V50" s="16">
        <v>8</v>
      </c>
      <c r="W50" s="17">
        <v>868.55</v>
      </c>
      <c r="X50" s="35">
        <f>W50-L50</f>
        <v>8.5599999999999454</v>
      </c>
      <c r="Z50" s="35">
        <f>W50-P50</f>
        <v>8.5599999999999454</v>
      </c>
    </row>
    <row r="51" spans="1:26" x14ac:dyDescent="0.3">
      <c r="A51" s="28" t="s">
        <v>48</v>
      </c>
      <c r="B51" s="29" t="s">
        <v>48</v>
      </c>
      <c r="C51" s="29" t="s">
        <v>16</v>
      </c>
      <c r="D51" s="22" t="s">
        <v>49</v>
      </c>
      <c r="E51" s="23" t="s">
        <v>50</v>
      </c>
      <c r="F51" s="15">
        <v>50</v>
      </c>
      <c r="G51" s="16">
        <v>1728</v>
      </c>
      <c r="H51" s="16">
        <v>1833.46</v>
      </c>
      <c r="I51" s="16">
        <v>243.25</v>
      </c>
      <c r="J51" s="16">
        <v>26</v>
      </c>
      <c r="K51" s="16">
        <v>0</v>
      </c>
      <c r="L51" s="17">
        <v>2102.71</v>
      </c>
      <c r="M51" s="15">
        <v>1846.3</v>
      </c>
      <c r="N51" s="16">
        <v>261.41000000000003</v>
      </c>
      <c r="O51" s="16">
        <v>27</v>
      </c>
      <c r="P51" s="17">
        <v>2134.71</v>
      </c>
      <c r="Q51" s="15">
        <v>51</v>
      </c>
      <c r="R51" s="16">
        <v>1737</v>
      </c>
      <c r="S51" s="16">
        <v>1834.05</v>
      </c>
      <c r="T51" s="16">
        <v>251.41</v>
      </c>
      <c r="U51" s="16">
        <v>26</v>
      </c>
      <c r="V51" s="16">
        <v>0</v>
      </c>
      <c r="W51" s="17">
        <v>2111.46</v>
      </c>
      <c r="X51" s="35">
        <f>W51-L51</f>
        <v>8.75</v>
      </c>
      <c r="Z51" s="35">
        <f>W51-P51</f>
        <v>-23.25</v>
      </c>
    </row>
    <row r="52" spans="1:26" x14ac:dyDescent="0.3">
      <c r="A52" s="28" t="s">
        <v>132</v>
      </c>
      <c r="B52" s="29" t="s">
        <v>134</v>
      </c>
      <c r="C52" s="29" t="s">
        <v>15</v>
      </c>
      <c r="D52" s="22" t="s">
        <v>135</v>
      </c>
      <c r="E52" s="23" t="s">
        <v>131</v>
      </c>
      <c r="F52" s="15">
        <v>15</v>
      </c>
      <c r="G52" s="16">
        <v>408</v>
      </c>
      <c r="H52" s="16">
        <v>673.47</v>
      </c>
      <c r="I52" s="16">
        <v>81.41</v>
      </c>
      <c r="J52" s="16">
        <v>6</v>
      </c>
      <c r="K52" s="16">
        <v>0</v>
      </c>
      <c r="L52" s="17">
        <v>760.88</v>
      </c>
      <c r="M52" s="15">
        <v>647.4</v>
      </c>
      <c r="N52" s="16">
        <v>107.47999999999999</v>
      </c>
      <c r="O52" s="16">
        <v>6</v>
      </c>
      <c r="P52" s="17">
        <v>760.88</v>
      </c>
      <c r="Q52" s="15">
        <v>15</v>
      </c>
      <c r="R52" s="16">
        <v>408</v>
      </c>
      <c r="S52" s="16">
        <v>668.34000000000015</v>
      </c>
      <c r="T52" s="16">
        <v>95.56</v>
      </c>
      <c r="U52" s="16">
        <v>6</v>
      </c>
      <c r="V52" s="16">
        <v>0</v>
      </c>
      <c r="W52" s="17">
        <v>769.90000000000009</v>
      </c>
      <c r="X52" s="35">
        <f>W52-L52</f>
        <v>9.0200000000000955</v>
      </c>
      <c r="Z52" s="35">
        <f>W52-P52</f>
        <v>9.0200000000000955</v>
      </c>
    </row>
    <row r="53" spans="1:26" x14ac:dyDescent="0.3">
      <c r="A53" s="28" t="s">
        <v>151</v>
      </c>
      <c r="B53" s="29" t="s">
        <v>151</v>
      </c>
      <c r="C53" s="29" t="s">
        <v>21</v>
      </c>
      <c r="D53" s="22" t="s">
        <v>152</v>
      </c>
      <c r="E53" s="23" t="s">
        <v>131</v>
      </c>
      <c r="F53" s="15">
        <v>31</v>
      </c>
      <c r="G53" s="16">
        <v>635</v>
      </c>
      <c r="H53" s="16">
        <v>1150.43</v>
      </c>
      <c r="I53" s="16">
        <v>151.32</v>
      </c>
      <c r="J53" s="16">
        <v>13</v>
      </c>
      <c r="K53" s="16">
        <v>0</v>
      </c>
      <c r="L53" s="17">
        <v>1314.75</v>
      </c>
      <c r="M53" s="15">
        <v>1150.53</v>
      </c>
      <c r="N53" s="16">
        <v>177.72</v>
      </c>
      <c r="O53" s="16">
        <v>19</v>
      </c>
      <c r="P53" s="17">
        <v>1347.25</v>
      </c>
      <c r="Q53" s="15">
        <v>31</v>
      </c>
      <c r="R53" s="16">
        <v>639</v>
      </c>
      <c r="S53" s="16">
        <v>1148.0200000000002</v>
      </c>
      <c r="T53" s="16">
        <v>163.6</v>
      </c>
      <c r="U53" s="16">
        <v>13</v>
      </c>
      <c r="V53" s="16">
        <v>0</v>
      </c>
      <c r="W53" s="17">
        <v>1324.6200000000001</v>
      </c>
      <c r="X53" s="35">
        <f>W53-L53</f>
        <v>9.8700000000001182</v>
      </c>
      <c r="Z53" s="35">
        <f>W53-P53</f>
        <v>-22.629999999999882</v>
      </c>
    </row>
    <row r="54" spans="1:26" x14ac:dyDescent="0.3">
      <c r="A54" s="28" t="s">
        <v>126</v>
      </c>
      <c r="B54" s="29" t="s">
        <v>126</v>
      </c>
      <c r="C54" s="29" t="s">
        <v>14</v>
      </c>
      <c r="D54" s="22" t="s">
        <v>127</v>
      </c>
      <c r="E54" s="23" t="s">
        <v>123</v>
      </c>
      <c r="F54" s="15">
        <v>30</v>
      </c>
      <c r="G54" s="16">
        <v>873</v>
      </c>
      <c r="H54" s="16">
        <v>1179.1099999999999</v>
      </c>
      <c r="I54" s="16">
        <v>196.27</v>
      </c>
      <c r="J54" s="16">
        <v>20</v>
      </c>
      <c r="K54" s="16">
        <v>11</v>
      </c>
      <c r="L54" s="17">
        <v>1395.3799999999999</v>
      </c>
      <c r="M54" s="15">
        <v>1165.3499999999999</v>
      </c>
      <c r="N54" s="16">
        <v>222.94</v>
      </c>
      <c r="O54" s="16">
        <v>20</v>
      </c>
      <c r="P54" s="17">
        <v>1408.29</v>
      </c>
      <c r="Q54" s="15">
        <v>30</v>
      </c>
      <c r="R54" s="16">
        <v>884</v>
      </c>
      <c r="S54" s="16">
        <v>1177.23</v>
      </c>
      <c r="T54" s="16">
        <v>210.42</v>
      </c>
      <c r="U54" s="16">
        <v>20</v>
      </c>
      <c r="V54" s="16">
        <v>11</v>
      </c>
      <c r="W54" s="17">
        <v>1407.65</v>
      </c>
      <c r="X54" s="35">
        <f>W54-L54</f>
        <v>12.270000000000209</v>
      </c>
      <c r="Z54" s="35">
        <f>W54-P54</f>
        <v>-0.63999999999987267</v>
      </c>
    </row>
    <row r="55" spans="1:26" x14ac:dyDescent="0.3">
      <c r="A55" s="28" t="s">
        <v>170</v>
      </c>
      <c r="B55" s="29" t="s">
        <v>170</v>
      </c>
      <c r="C55" s="29" t="s">
        <v>14</v>
      </c>
      <c r="D55" s="22" t="s">
        <v>171</v>
      </c>
      <c r="E55" s="23" t="s">
        <v>172</v>
      </c>
      <c r="F55" s="15">
        <v>49</v>
      </c>
      <c r="G55" s="16">
        <v>1614</v>
      </c>
      <c r="H55" s="16">
        <v>1751.1499999999999</v>
      </c>
      <c r="I55" s="16">
        <v>235.4</v>
      </c>
      <c r="J55" s="16">
        <v>16</v>
      </c>
      <c r="K55" s="16">
        <v>0</v>
      </c>
      <c r="L55" s="17">
        <v>2002.55</v>
      </c>
      <c r="M55" s="15">
        <v>1752.0099999999998</v>
      </c>
      <c r="N55" s="16">
        <v>235.21</v>
      </c>
      <c r="O55" s="16">
        <v>28</v>
      </c>
      <c r="P55" s="17">
        <v>2015.22</v>
      </c>
      <c r="Q55" s="15">
        <v>49</v>
      </c>
      <c r="R55" s="16">
        <v>1632</v>
      </c>
      <c r="S55" s="16">
        <v>1764.49</v>
      </c>
      <c r="T55" s="16">
        <v>236.23</v>
      </c>
      <c r="U55" s="16">
        <v>16</v>
      </c>
      <c r="V55" s="16">
        <v>0</v>
      </c>
      <c r="W55" s="17">
        <v>2016.72</v>
      </c>
      <c r="X55" s="35">
        <f>W55-L55</f>
        <v>14.170000000000073</v>
      </c>
      <c r="Z55" s="35">
        <f>W55-P55</f>
        <v>1.5</v>
      </c>
    </row>
    <row r="56" spans="1:26" x14ac:dyDescent="0.3">
      <c r="A56" s="28" t="s">
        <v>83</v>
      </c>
      <c r="B56" s="29" t="s">
        <v>85</v>
      </c>
      <c r="C56" s="29" t="s">
        <v>15</v>
      </c>
      <c r="D56" s="22" t="s">
        <v>86</v>
      </c>
      <c r="E56" s="23" t="s">
        <v>58</v>
      </c>
      <c r="F56" s="15">
        <v>28</v>
      </c>
      <c r="G56" s="16">
        <v>555</v>
      </c>
      <c r="H56" s="16">
        <v>1021.28</v>
      </c>
      <c r="I56" s="16">
        <v>149.47</v>
      </c>
      <c r="J56" s="16">
        <v>8</v>
      </c>
      <c r="K56" s="16">
        <v>10</v>
      </c>
      <c r="L56" s="17">
        <v>1178.75</v>
      </c>
      <c r="M56" s="15">
        <v>976.75</v>
      </c>
      <c r="N56" s="16">
        <v>197</v>
      </c>
      <c r="O56" s="16">
        <v>8</v>
      </c>
      <c r="P56" s="17">
        <v>1181.75</v>
      </c>
      <c r="Q56" s="15">
        <v>28</v>
      </c>
      <c r="R56" s="16">
        <v>555</v>
      </c>
      <c r="S56" s="16">
        <v>1010.1099999999998</v>
      </c>
      <c r="T56" s="16">
        <v>175.11</v>
      </c>
      <c r="U56" s="16">
        <v>8</v>
      </c>
      <c r="V56" s="16">
        <v>10</v>
      </c>
      <c r="W56" s="17">
        <v>1193.2199999999998</v>
      </c>
      <c r="X56" s="35">
        <f>W56-L56</f>
        <v>14.4699999999998</v>
      </c>
      <c r="Z56" s="35">
        <f>W56-P56</f>
        <v>11.4699999999998</v>
      </c>
    </row>
    <row r="57" spans="1:26" x14ac:dyDescent="0.3">
      <c r="A57" s="28" t="s">
        <v>92</v>
      </c>
      <c r="B57" s="29" t="s">
        <v>92</v>
      </c>
      <c r="C57" s="29" t="s">
        <v>20</v>
      </c>
      <c r="D57" s="22" t="s">
        <v>93</v>
      </c>
      <c r="E57" s="23" t="s">
        <v>47</v>
      </c>
      <c r="F57" s="15">
        <v>26</v>
      </c>
      <c r="G57" s="16">
        <v>632</v>
      </c>
      <c r="H57" s="16">
        <v>1049.6400000000001</v>
      </c>
      <c r="I57" s="16">
        <v>163.24</v>
      </c>
      <c r="J57" s="16">
        <v>13</v>
      </c>
      <c r="K57" s="16">
        <v>15</v>
      </c>
      <c r="L57" s="17">
        <v>1225.8800000000001</v>
      </c>
      <c r="M57" s="15">
        <v>1023.0000000000001</v>
      </c>
      <c r="N57" s="16">
        <v>203.04000000000002</v>
      </c>
      <c r="O57" s="16">
        <v>13</v>
      </c>
      <c r="P57" s="17">
        <v>1239.0400000000002</v>
      </c>
      <c r="Q57" s="15">
        <v>26</v>
      </c>
      <c r="R57" s="16">
        <v>646</v>
      </c>
      <c r="S57" s="16">
        <v>1043.24</v>
      </c>
      <c r="T57" s="16">
        <v>184.23</v>
      </c>
      <c r="U57" s="16">
        <v>13</v>
      </c>
      <c r="V57" s="16">
        <v>15</v>
      </c>
      <c r="W57" s="17">
        <v>1240.47</v>
      </c>
      <c r="X57" s="35">
        <f>W57-L57</f>
        <v>14.589999999999918</v>
      </c>
      <c r="Z57" s="35">
        <f>W57-P57</f>
        <v>1.4299999999998363</v>
      </c>
    </row>
    <row r="58" spans="1:26" x14ac:dyDescent="0.3">
      <c r="A58" s="28" t="s">
        <v>103</v>
      </c>
      <c r="B58" s="29" t="s">
        <v>103</v>
      </c>
      <c r="C58" s="29" t="s">
        <v>14</v>
      </c>
      <c r="D58" s="22" t="s">
        <v>104</v>
      </c>
      <c r="E58" s="23" t="s">
        <v>40</v>
      </c>
      <c r="F58" s="15">
        <v>30</v>
      </c>
      <c r="G58" s="16">
        <v>949</v>
      </c>
      <c r="H58" s="16">
        <v>1047.99</v>
      </c>
      <c r="I58" s="16">
        <v>148.66</v>
      </c>
      <c r="J58" s="16">
        <v>12</v>
      </c>
      <c r="K58" s="16">
        <v>14</v>
      </c>
      <c r="L58" s="17">
        <v>1208.6500000000001</v>
      </c>
      <c r="M58" s="15">
        <v>1057.55</v>
      </c>
      <c r="N58" s="16">
        <v>165.54</v>
      </c>
      <c r="O58" s="16">
        <v>15.5</v>
      </c>
      <c r="P58" s="17">
        <v>1238.5900000000001</v>
      </c>
      <c r="Q58" s="15">
        <v>30</v>
      </c>
      <c r="R58" s="16">
        <v>963</v>
      </c>
      <c r="S58" s="16">
        <v>1054.6300000000001</v>
      </c>
      <c r="T58" s="16">
        <v>157.03</v>
      </c>
      <c r="U58" s="16">
        <v>12</v>
      </c>
      <c r="V58" s="16">
        <v>14</v>
      </c>
      <c r="W58" s="17">
        <v>1223.6600000000001</v>
      </c>
      <c r="X58" s="35">
        <f>W58-L58</f>
        <v>15.009999999999991</v>
      </c>
      <c r="Z58" s="35">
        <f>W58-P58</f>
        <v>-14.930000000000064</v>
      </c>
    </row>
    <row r="59" spans="1:26" x14ac:dyDescent="0.3">
      <c r="A59" s="28" t="s">
        <v>46</v>
      </c>
      <c r="B59" s="29" t="s">
        <v>46</v>
      </c>
      <c r="C59" s="29" t="s">
        <v>16</v>
      </c>
      <c r="D59" s="22" t="s">
        <v>17</v>
      </c>
      <c r="E59" s="23" t="s">
        <v>47</v>
      </c>
      <c r="F59" s="15">
        <v>44</v>
      </c>
      <c r="G59" s="16">
        <v>1503</v>
      </c>
      <c r="H59" s="16">
        <v>1497.2600000000002</v>
      </c>
      <c r="I59" s="16">
        <v>245.02</v>
      </c>
      <c r="J59" s="16">
        <v>17</v>
      </c>
      <c r="K59" s="16">
        <v>0</v>
      </c>
      <c r="L59" s="17">
        <v>1759.2800000000002</v>
      </c>
      <c r="M59" s="15">
        <v>1523.4000000000003</v>
      </c>
      <c r="N59" s="16">
        <v>218.88</v>
      </c>
      <c r="O59" s="16">
        <v>17</v>
      </c>
      <c r="P59" s="17">
        <v>1759.2800000000002</v>
      </c>
      <c r="Q59" s="15">
        <v>44</v>
      </c>
      <c r="R59" s="16">
        <v>1491</v>
      </c>
      <c r="S59" s="16">
        <v>1525.19</v>
      </c>
      <c r="T59" s="16">
        <v>234.21</v>
      </c>
      <c r="U59" s="16">
        <v>17</v>
      </c>
      <c r="V59" s="16">
        <v>0</v>
      </c>
      <c r="W59" s="17">
        <v>1776.4</v>
      </c>
      <c r="X59" s="35">
        <f>W59-L59</f>
        <v>17.119999999999891</v>
      </c>
      <c r="Z59" s="35">
        <f>W59-P59</f>
        <v>17.119999999999891</v>
      </c>
    </row>
    <row r="60" spans="1:26" x14ac:dyDescent="0.3">
      <c r="A60" s="28" t="s">
        <v>160</v>
      </c>
      <c r="B60" s="29" t="s">
        <v>160</v>
      </c>
      <c r="C60" s="29" t="s">
        <v>20</v>
      </c>
      <c r="D60" s="22" t="s">
        <v>28</v>
      </c>
      <c r="E60" s="23" t="s">
        <v>148</v>
      </c>
      <c r="F60" s="15">
        <v>23</v>
      </c>
      <c r="G60" s="16">
        <v>579</v>
      </c>
      <c r="H60" s="16">
        <v>892.62000000000012</v>
      </c>
      <c r="I60" s="16">
        <v>174.28</v>
      </c>
      <c r="J60" s="16">
        <v>13</v>
      </c>
      <c r="K60" s="16">
        <v>11</v>
      </c>
      <c r="L60" s="17">
        <v>1079.9000000000001</v>
      </c>
      <c r="M60" s="15">
        <v>890.40000000000009</v>
      </c>
      <c r="N60" s="16">
        <v>176.5</v>
      </c>
      <c r="O60" s="16">
        <v>13</v>
      </c>
      <c r="P60" s="17">
        <v>1079.9000000000001</v>
      </c>
      <c r="Q60" s="15">
        <v>25</v>
      </c>
      <c r="R60" s="16">
        <v>606</v>
      </c>
      <c r="S60" s="16">
        <v>906.03</v>
      </c>
      <c r="T60" s="16">
        <v>178.2</v>
      </c>
      <c r="U60" s="16">
        <v>13</v>
      </c>
      <c r="V60" s="16">
        <v>11</v>
      </c>
      <c r="W60" s="17">
        <v>1097.23</v>
      </c>
      <c r="X60" s="35">
        <f>W60-L60</f>
        <v>17.329999999999927</v>
      </c>
      <c r="Z60" s="35">
        <f>W60-P60</f>
        <v>17.329999999999927</v>
      </c>
    </row>
    <row r="61" spans="1:26" x14ac:dyDescent="0.3">
      <c r="A61" s="28" t="s">
        <v>107</v>
      </c>
      <c r="B61" s="29" t="s">
        <v>108</v>
      </c>
      <c r="C61" s="29" t="s">
        <v>15</v>
      </c>
      <c r="D61" s="22" t="s">
        <v>109</v>
      </c>
      <c r="E61" s="23" t="s">
        <v>45</v>
      </c>
      <c r="F61" s="15">
        <v>16</v>
      </c>
      <c r="G61" s="16">
        <v>304</v>
      </c>
      <c r="H61" s="16">
        <v>584.58000000000004</v>
      </c>
      <c r="I61" s="16">
        <v>87.6</v>
      </c>
      <c r="J61" s="16">
        <v>5.5</v>
      </c>
      <c r="K61" s="16">
        <v>5</v>
      </c>
      <c r="L61" s="17">
        <v>677.68000000000006</v>
      </c>
      <c r="M61" s="15">
        <v>580</v>
      </c>
      <c r="N61" s="16">
        <v>100.17999999999999</v>
      </c>
      <c r="O61" s="16">
        <v>7.5</v>
      </c>
      <c r="P61" s="17">
        <v>687.68000000000006</v>
      </c>
      <c r="Q61" s="15">
        <v>16</v>
      </c>
      <c r="R61" s="16">
        <v>324</v>
      </c>
      <c r="S61" s="16">
        <v>595.1</v>
      </c>
      <c r="T61" s="16">
        <v>95.9</v>
      </c>
      <c r="U61" s="16">
        <v>5.5</v>
      </c>
      <c r="V61" s="16">
        <v>5</v>
      </c>
      <c r="W61" s="17">
        <v>696.5</v>
      </c>
      <c r="X61" s="35">
        <f>W61-L61</f>
        <v>18.819999999999936</v>
      </c>
      <c r="Z61" s="35">
        <f>W61-P61</f>
        <v>8.8199999999999363</v>
      </c>
    </row>
    <row r="62" spans="1:26" x14ac:dyDescent="0.3">
      <c r="A62" s="28" t="s">
        <v>175</v>
      </c>
      <c r="B62" s="29" t="s">
        <v>175</v>
      </c>
      <c r="C62" s="29" t="s">
        <v>14</v>
      </c>
      <c r="D62" s="22" t="s">
        <v>29</v>
      </c>
      <c r="E62" s="23" t="s">
        <v>176</v>
      </c>
      <c r="F62" s="15">
        <v>38</v>
      </c>
      <c r="G62" s="16">
        <v>1184</v>
      </c>
      <c r="H62" s="16">
        <v>1341.56</v>
      </c>
      <c r="I62" s="16">
        <v>186.21</v>
      </c>
      <c r="J62" s="16">
        <v>18</v>
      </c>
      <c r="K62" s="16">
        <v>8</v>
      </c>
      <c r="L62" s="17">
        <v>1545.77</v>
      </c>
      <c r="M62" s="15">
        <v>1372.6</v>
      </c>
      <c r="N62" s="16">
        <v>191.17000000000002</v>
      </c>
      <c r="O62" s="16">
        <v>19</v>
      </c>
      <c r="P62" s="17">
        <v>1582.77</v>
      </c>
      <c r="Q62" s="15">
        <v>39</v>
      </c>
      <c r="R62" s="16">
        <v>1204</v>
      </c>
      <c r="S62" s="16">
        <v>1359.97</v>
      </c>
      <c r="T62" s="16">
        <v>189.02</v>
      </c>
      <c r="U62" s="16">
        <v>18</v>
      </c>
      <c r="V62" s="16">
        <v>8</v>
      </c>
      <c r="W62" s="17">
        <v>1566.99</v>
      </c>
      <c r="X62" s="35">
        <f>W62-L62</f>
        <v>21.220000000000027</v>
      </c>
      <c r="Z62" s="35">
        <f>W62-P62</f>
        <v>-15.779999999999973</v>
      </c>
    </row>
    <row r="63" spans="1:26" x14ac:dyDescent="0.3">
      <c r="A63" s="28" t="s">
        <v>51</v>
      </c>
      <c r="B63" s="29" t="s">
        <v>54</v>
      </c>
      <c r="C63" s="29" t="s">
        <v>15</v>
      </c>
      <c r="D63" s="22" t="s">
        <v>55</v>
      </c>
      <c r="E63" s="23" t="s">
        <v>53</v>
      </c>
      <c r="F63" s="15">
        <v>17</v>
      </c>
      <c r="G63" s="16">
        <v>419</v>
      </c>
      <c r="H63" s="16">
        <v>706.18000000000006</v>
      </c>
      <c r="I63" s="16">
        <v>128.02000000000001</v>
      </c>
      <c r="J63" s="16">
        <v>1</v>
      </c>
      <c r="K63" s="16">
        <v>4</v>
      </c>
      <c r="L63" s="17">
        <v>835.2</v>
      </c>
      <c r="M63" s="15">
        <v>704.25000000000011</v>
      </c>
      <c r="N63" s="16">
        <v>134.95000000000002</v>
      </c>
      <c r="O63" s="16">
        <v>7.25</v>
      </c>
      <c r="P63" s="17">
        <v>846.45</v>
      </c>
      <c r="Q63" s="15">
        <v>18</v>
      </c>
      <c r="R63" s="16">
        <v>440</v>
      </c>
      <c r="S63" s="16">
        <v>722.22</v>
      </c>
      <c r="T63" s="16">
        <v>134.04</v>
      </c>
      <c r="U63" s="16">
        <v>1</v>
      </c>
      <c r="V63" s="16">
        <v>4</v>
      </c>
      <c r="W63" s="17">
        <v>857.26</v>
      </c>
      <c r="X63" s="35">
        <f>W63-L63</f>
        <v>22.059999999999945</v>
      </c>
      <c r="Z63" s="35">
        <f>W63-P63</f>
        <v>10.809999999999945</v>
      </c>
    </row>
    <row r="64" spans="1:26" x14ac:dyDescent="0.3">
      <c r="A64" s="28" t="s">
        <v>149</v>
      </c>
      <c r="B64" s="29" t="s">
        <v>149</v>
      </c>
      <c r="C64" s="29" t="s">
        <v>21</v>
      </c>
      <c r="D64" s="22" t="s">
        <v>150</v>
      </c>
      <c r="E64" s="23" t="s">
        <v>123</v>
      </c>
      <c r="F64" s="15">
        <v>22</v>
      </c>
      <c r="G64" s="16">
        <v>557</v>
      </c>
      <c r="H64" s="16">
        <v>873.24</v>
      </c>
      <c r="I64" s="16">
        <v>181.75</v>
      </c>
      <c r="J64" s="16">
        <v>18</v>
      </c>
      <c r="K64" s="16">
        <v>6</v>
      </c>
      <c r="L64" s="17">
        <v>1072.99</v>
      </c>
      <c r="M64" s="15">
        <v>861</v>
      </c>
      <c r="N64" s="16">
        <v>198.99</v>
      </c>
      <c r="O64" s="16">
        <v>18</v>
      </c>
      <c r="P64" s="17">
        <v>1077.99</v>
      </c>
      <c r="Q64" s="15">
        <v>23</v>
      </c>
      <c r="R64" s="16">
        <v>569</v>
      </c>
      <c r="S64" s="16">
        <v>885.98000000000013</v>
      </c>
      <c r="T64" s="16">
        <v>194.4</v>
      </c>
      <c r="U64" s="16">
        <v>18</v>
      </c>
      <c r="V64" s="16">
        <v>6</v>
      </c>
      <c r="W64" s="17">
        <v>1098.3800000000001</v>
      </c>
      <c r="X64" s="35">
        <f>W64-L64</f>
        <v>25.3900000000001</v>
      </c>
      <c r="Z64" s="35">
        <f>W64-P64</f>
        <v>20.3900000000001</v>
      </c>
    </row>
    <row r="65" spans="1:29" x14ac:dyDescent="0.3">
      <c r="A65" s="28" t="s">
        <v>103</v>
      </c>
      <c r="B65" s="29" t="s">
        <v>105</v>
      </c>
      <c r="C65" s="29" t="s">
        <v>15</v>
      </c>
      <c r="D65" s="22" t="s">
        <v>106</v>
      </c>
      <c r="E65" s="23" t="s">
        <v>40</v>
      </c>
      <c r="F65" s="15">
        <v>12</v>
      </c>
      <c r="G65" s="16">
        <v>312</v>
      </c>
      <c r="H65" s="16">
        <v>446.66999999999996</v>
      </c>
      <c r="I65" s="16">
        <v>81.23</v>
      </c>
      <c r="J65" s="16">
        <v>13</v>
      </c>
      <c r="K65" s="16">
        <v>7</v>
      </c>
      <c r="L65" s="17">
        <v>540.9</v>
      </c>
      <c r="M65" s="15">
        <v>449.99999999999994</v>
      </c>
      <c r="N65" s="16">
        <v>94.9</v>
      </c>
      <c r="O65" s="16">
        <v>9.5</v>
      </c>
      <c r="P65" s="17">
        <v>554.4</v>
      </c>
      <c r="Q65" s="15">
        <v>13</v>
      </c>
      <c r="R65" s="16">
        <v>336</v>
      </c>
      <c r="S65" s="16">
        <v>463.37999999999994</v>
      </c>
      <c r="T65" s="16">
        <v>91.2</v>
      </c>
      <c r="U65" s="16">
        <v>13</v>
      </c>
      <c r="V65" s="16">
        <v>7</v>
      </c>
      <c r="W65" s="17">
        <v>567.57999999999993</v>
      </c>
      <c r="X65" s="35">
        <f>W65-L65</f>
        <v>26.67999999999995</v>
      </c>
      <c r="Z65" s="35">
        <f>W65-P65</f>
        <v>13.17999999999995</v>
      </c>
    </row>
    <row r="66" spans="1:29" x14ac:dyDescent="0.3">
      <c r="A66" s="28" t="s">
        <v>83</v>
      </c>
      <c r="B66" s="29" t="s">
        <v>83</v>
      </c>
      <c r="C66" s="29" t="s">
        <v>14</v>
      </c>
      <c r="D66" s="22" t="s">
        <v>84</v>
      </c>
      <c r="E66" s="23" t="s">
        <v>58</v>
      </c>
      <c r="F66" s="15">
        <v>39</v>
      </c>
      <c r="G66" s="16">
        <v>1049</v>
      </c>
      <c r="H66" s="16">
        <v>1496.49</v>
      </c>
      <c r="I66" s="16">
        <v>241.91</v>
      </c>
      <c r="J66" s="16">
        <v>22</v>
      </c>
      <c r="K66" s="16">
        <v>12</v>
      </c>
      <c r="L66" s="17">
        <v>1760.4</v>
      </c>
      <c r="M66" s="15">
        <v>1469.2</v>
      </c>
      <c r="N66" s="16">
        <v>276.2</v>
      </c>
      <c r="O66" s="16">
        <v>22</v>
      </c>
      <c r="P66" s="17">
        <v>1767.4</v>
      </c>
      <c r="Q66" s="15">
        <v>40</v>
      </c>
      <c r="R66" s="16">
        <v>1063</v>
      </c>
      <c r="S66" s="16">
        <v>1503.06</v>
      </c>
      <c r="T66" s="16">
        <v>262.5</v>
      </c>
      <c r="U66" s="16">
        <v>22</v>
      </c>
      <c r="V66" s="16">
        <v>12</v>
      </c>
      <c r="W66" s="17">
        <v>1787.56</v>
      </c>
      <c r="X66" s="35">
        <f>W66-L66</f>
        <v>27.159999999999854</v>
      </c>
      <c r="Z66" s="35">
        <f>W66-P66</f>
        <v>20.159999999999854</v>
      </c>
    </row>
    <row r="67" spans="1:29" x14ac:dyDescent="0.3">
      <c r="A67" s="28" t="s">
        <v>71</v>
      </c>
      <c r="B67" s="29" t="s">
        <v>71</v>
      </c>
      <c r="C67" s="29" t="s">
        <v>20</v>
      </c>
      <c r="D67" s="22" t="s">
        <v>36</v>
      </c>
      <c r="E67" s="23" t="s">
        <v>58</v>
      </c>
      <c r="F67" s="15">
        <v>22</v>
      </c>
      <c r="G67" s="16">
        <v>458</v>
      </c>
      <c r="H67" s="16">
        <v>764.57999999999981</v>
      </c>
      <c r="I67" s="16">
        <v>116.84</v>
      </c>
      <c r="J67" s="16">
        <v>14</v>
      </c>
      <c r="K67" s="16">
        <v>6</v>
      </c>
      <c r="L67" s="17">
        <v>895.41999999999985</v>
      </c>
      <c r="M67" s="15">
        <v>773.49999999999977</v>
      </c>
      <c r="N67" s="16">
        <v>114.42</v>
      </c>
      <c r="O67" s="16">
        <v>14</v>
      </c>
      <c r="P67" s="17">
        <v>901.91999999999985</v>
      </c>
      <c r="Q67" s="15">
        <v>22</v>
      </c>
      <c r="R67" s="16">
        <v>458</v>
      </c>
      <c r="S67" s="16">
        <v>794.65</v>
      </c>
      <c r="T67" s="16">
        <v>119.42</v>
      </c>
      <c r="U67" s="16">
        <v>14</v>
      </c>
      <c r="V67" s="16">
        <v>6</v>
      </c>
      <c r="W67" s="17">
        <v>928.06999999999994</v>
      </c>
      <c r="X67" s="35">
        <f>W67-L67</f>
        <v>32.650000000000091</v>
      </c>
      <c r="Z67" s="35">
        <f>W67-P67</f>
        <v>26.150000000000091</v>
      </c>
    </row>
    <row r="68" spans="1:29" x14ac:dyDescent="0.3">
      <c r="A68" s="28" t="s">
        <v>136</v>
      </c>
      <c r="B68" s="29" t="s">
        <v>136</v>
      </c>
      <c r="C68" s="29" t="s">
        <v>14</v>
      </c>
      <c r="D68" s="22" t="s">
        <v>137</v>
      </c>
      <c r="E68" s="23" t="s">
        <v>138</v>
      </c>
      <c r="F68" s="15">
        <v>36</v>
      </c>
      <c r="G68" s="16">
        <v>1196</v>
      </c>
      <c r="H68" s="16">
        <v>1201.1399999999999</v>
      </c>
      <c r="I68" s="16">
        <v>264.16000000000003</v>
      </c>
      <c r="J68" s="16">
        <v>17</v>
      </c>
      <c r="K68" s="16">
        <v>0</v>
      </c>
      <c r="L68" s="17">
        <v>1482.3</v>
      </c>
      <c r="M68" s="15">
        <v>1196.6499999999999</v>
      </c>
      <c r="N68" s="16">
        <v>275.15000000000003</v>
      </c>
      <c r="O68" s="16">
        <v>13.5</v>
      </c>
      <c r="P68" s="17">
        <v>1485.3</v>
      </c>
      <c r="Q68" s="15">
        <v>37</v>
      </c>
      <c r="R68" s="16">
        <v>1231</v>
      </c>
      <c r="S68" s="16">
        <v>1225.1099999999999</v>
      </c>
      <c r="T68" s="16">
        <v>273.68</v>
      </c>
      <c r="U68" s="16">
        <v>17</v>
      </c>
      <c r="V68" s="16">
        <v>0</v>
      </c>
      <c r="W68" s="17">
        <v>1515.79</v>
      </c>
      <c r="X68" s="35">
        <f>W68-L68</f>
        <v>33.490000000000009</v>
      </c>
      <c r="Z68" s="35">
        <f>W68-P68</f>
        <v>30.490000000000009</v>
      </c>
    </row>
    <row r="69" spans="1:29" x14ac:dyDescent="0.3">
      <c r="A69" s="28" t="s">
        <v>164</v>
      </c>
      <c r="B69" s="29" t="s">
        <v>164</v>
      </c>
      <c r="C69" s="29" t="s">
        <v>37</v>
      </c>
      <c r="D69" s="22" t="s">
        <v>165</v>
      </c>
      <c r="E69" s="23" t="s">
        <v>131</v>
      </c>
      <c r="F69" s="15">
        <v>11</v>
      </c>
      <c r="G69" s="16">
        <v>122</v>
      </c>
      <c r="H69" s="16">
        <v>382.61</v>
      </c>
      <c r="I69" s="16">
        <v>57.39</v>
      </c>
      <c r="J69" s="16">
        <v>6</v>
      </c>
      <c r="K69" s="16">
        <v>0</v>
      </c>
      <c r="L69" s="17">
        <v>446</v>
      </c>
      <c r="M69" s="15">
        <v>385</v>
      </c>
      <c r="N69" s="16">
        <v>55</v>
      </c>
      <c r="O69" s="16">
        <v>6</v>
      </c>
      <c r="P69" s="17">
        <v>446</v>
      </c>
      <c r="Q69" s="15">
        <v>12</v>
      </c>
      <c r="R69" s="16">
        <v>130</v>
      </c>
      <c r="S69" s="16">
        <v>414.4</v>
      </c>
      <c r="T69" s="16">
        <v>60.6</v>
      </c>
      <c r="U69" s="16">
        <v>6</v>
      </c>
      <c r="V69" s="16">
        <v>0</v>
      </c>
      <c r="W69" s="17">
        <v>481</v>
      </c>
      <c r="X69" s="35">
        <f>W69-L69</f>
        <v>35</v>
      </c>
      <c r="Z69" s="35">
        <f>W69-P69</f>
        <v>35</v>
      </c>
    </row>
    <row r="70" spans="1:29" x14ac:dyDescent="0.3">
      <c r="A70" s="28" t="s">
        <v>178</v>
      </c>
      <c r="B70" s="29" t="s">
        <v>178</v>
      </c>
      <c r="C70" s="29" t="s">
        <v>20</v>
      </c>
      <c r="D70" s="22" t="s">
        <v>179</v>
      </c>
      <c r="E70" s="23" t="s">
        <v>180</v>
      </c>
      <c r="F70" s="15">
        <v>15</v>
      </c>
      <c r="G70" s="16">
        <v>354</v>
      </c>
      <c r="H70" s="16">
        <v>564.72</v>
      </c>
      <c r="I70" s="16">
        <v>91.78</v>
      </c>
      <c r="J70" s="16">
        <v>11</v>
      </c>
      <c r="K70" s="16">
        <v>8</v>
      </c>
      <c r="L70" s="17">
        <v>667.5</v>
      </c>
      <c r="M70" s="15">
        <v>524</v>
      </c>
      <c r="N70" s="16">
        <v>134.5</v>
      </c>
      <c r="O70" s="16">
        <v>11</v>
      </c>
      <c r="P70" s="17">
        <v>669.5</v>
      </c>
      <c r="Q70" s="15">
        <v>15</v>
      </c>
      <c r="R70" s="16">
        <v>378</v>
      </c>
      <c r="S70" s="16">
        <v>573.45000000000005</v>
      </c>
      <c r="T70" s="16">
        <v>119.03</v>
      </c>
      <c r="U70" s="16">
        <v>11</v>
      </c>
      <c r="V70" s="16">
        <v>8</v>
      </c>
      <c r="W70" s="17">
        <v>703.48</v>
      </c>
      <c r="X70" s="35">
        <f>W70-L70</f>
        <v>35.980000000000018</v>
      </c>
      <c r="Z70" s="35">
        <f>W70-P70</f>
        <v>33.980000000000018</v>
      </c>
    </row>
    <row r="71" spans="1:29" x14ac:dyDescent="0.3">
      <c r="A71" s="28" t="s">
        <v>43</v>
      </c>
      <c r="B71" s="29" t="s">
        <v>43</v>
      </c>
      <c r="C71" s="29" t="s">
        <v>35</v>
      </c>
      <c r="D71" s="22" t="s">
        <v>44</v>
      </c>
      <c r="E71" s="23" t="s">
        <v>45</v>
      </c>
      <c r="F71" s="15">
        <v>38</v>
      </c>
      <c r="G71" s="16">
        <v>1162</v>
      </c>
      <c r="H71" s="16">
        <v>1315.54</v>
      </c>
      <c r="I71" s="16">
        <v>149.58000000000001</v>
      </c>
      <c r="J71" s="16">
        <v>18</v>
      </c>
      <c r="K71" s="16">
        <v>3</v>
      </c>
      <c r="L71" s="17">
        <v>1483.12</v>
      </c>
      <c r="M71" s="15">
        <v>1347.2</v>
      </c>
      <c r="N71" s="16">
        <v>168.3</v>
      </c>
      <c r="O71" s="16">
        <v>18</v>
      </c>
      <c r="P71" s="17">
        <v>1533.5</v>
      </c>
      <c r="Q71" s="15">
        <v>39</v>
      </c>
      <c r="R71" s="16">
        <v>1186</v>
      </c>
      <c r="S71" s="16">
        <v>1344.3000000000002</v>
      </c>
      <c r="T71" s="16">
        <v>160.34</v>
      </c>
      <c r="U71" s="16">
        <v>18</v>
      </c>
      <c r="V71" s="16">
        <v>3</v>
      </c>
      <c r="W71" s="17">
        <v>1522.64</v>
      </c>
      <c r="X71" s="35">
        <f>W71-L71</f>
        <v>39.520000000000209</v>
      </c>
      <c r="Z71" s="35">
        <f>W71-P71</f>
        <v>-10.8599999999999</v>
      </c>
    </row>
    <row r="72" spans="1:29" x14ac:dyDescent="0.3">
      <c r="A72" s="28" t="s">
        <v>191</v>
      </c>
      <c r="B72" s="29" t="s">
        <v>191</v>
      </c>
      <c r="C72" s="29" t="s">
        <v>18</v>
      </c>
      <c r="D72" s="22" t="s">
        <v>194</v>
      </c>
      <c r="E72" s="23" t="s">
        <v>123</v>
      </c>
      <c r="F72" s="15">
        <v>21</v>
      </c>
      <c r="G72" s="16">
        <v>646</v>
      </c>
      <c r="H72" s="16">
        <v>731.8</v>
      </c>
      <c r="I72" s="16">
        <v>94.59</v>
      </c>
      <c r="J72" s="16">
        <v>15</v>
      </c>
      <c r="K72" s="16">
        <v>7</v>
      </c>
      <c r="L72" s="17">
        <v>841.39</v>
      </c>
      <c r="M72" s="15">
        <v>738.09999999999991</v>
      </c>
      <c r="N72" s="16">
        <v>93.58</v>
      </c>
      <c r="O72" s="16">
        <v>16</v>
      </c>
      <c r="P72" s="17">
        <v>847.68</v>
      </c>
      <c r="Q72" s="15">
        <v>22</v>
      </c>
      <c r="R72" s="16">
        <v>676</v>
      </c>
      <c r="S72" s="16">
        <v>771.1400000000001</v>
      </c>
      <c r="T72" s="16">
        <v>98.56</v>
      </c>
      <c r="U72" s="16">
        <v>15</v>
      </c>
      <c r="V72" s="16">
        <v>7</v>
      </c>
      <c r="W72" s="17">
        <v>884.7</v>
      </c>
      <c r="X72" s="35">
        <f>W72-L72</f>
        <v>43.310000000000059</v>
      </c>
      <c r="Y72" s="34"/>
      <c r="Z72" s="35">
        <f>W72-P72</f>
        <v>37.020000000000095</v>
      </c>
    </row>
    <row r="73" spans="1:29" x14ac:dyDescent="0.3">
      <c r="A73" s="28" t="s">
        <v>186</v>
      </c>
      <c r="B73" s="29" t="s">
        <v>186</v>
      </c>
      <c r="C73" s="29" t="s">
        <v>14</v>
      </c>
      <c r="D73" s="22" t="s">
        <v>187</v>
      </c>
      <c r="E73" s="23" t="s">
        <v>188</v>
      </c>
      <c r="F73" s="15">
        <v>29</v>
      </c>
      <c r="G73" s="16">
        <v>949</v>
      </c>
      <c r="H73" s="16">
        <v>1087.01</v>
      </c>
      <c r="I73" s="16">
        <v>135.41999999999999</v>
      </c>
      <c r="J73" s="16">
        <v>12</v>
      </c>
      <c r="K73" s="16">
        <v>0</v>
      </c>
      <c r="L73" s="17">
        <v>1234.43</v>
      </c>
      <c r="M73" s="15">
        <v>1082.9000000000001</v>
      </c>
      <c r="N73" s="16">
        <v>171.02999999999997</v>
      </c>
      <c r="O73" s="16">
        <v>18.5</v>
      </c>
      <c r="P73" s="17">
        <v>1272.43</v>
      </c>
      <c r="Q73" s="15">
        <v>30</v>
      </c>
      <c r="R73" s="16">
        <v>984</v>
      </c>
      <c r="S73" s="16">
        <v>1109.93</v>
      </c>
      <c r="T73" s="16">
        <v>155.97999999999999</v>
      </c>
      <c r="U73" s="16">
        <v>12</v>
      </c>
      <c r="V73" s="16">
        <v>0</v>
      </c>
      <c r="W73" s="17">
        <v>1277.9100000000001</v>
      </c>
      <c r="X73" s="35">
        <f>W73-L73</f>
        <v>43.480000000000018</v>
      </c>
      <c r="Y73" s="35">
        <f>SUM(Y4:Y72)</f>
        <v>0</v>
      </c>
      <c r="Z73" s="35">
        <f>W73-P73</f>
        <v>5.4800000000000182</v>
      </c>
    </row>
    <row r="74" spans="1:29" x14ac:dyDescent="0.3">
      <c r="A74" s="28" t="s">
        <v>119</v>
      </c>
      <c r="B74" s="29" t="s">
        <v>119</v>
      </c>
      <c r="C74" s="29" t="s">
        <v>14</v>
      </c>
      <c r="D74" s="22" t="s">
        <v>120</v>
      </c>
      <c r="E74" s="23" t="s">
        <v>121</v>
      </c>
      <c r="F74" s="15">
        <v>41</v>
      </c>
      <c r="G74" s="16">
        <v>1206</v>
      </c>
      <c r="H74" s="16">
        <v>1452.2200000000003</v>
      </c>
      <c r="I74" s="16">
        <v>268.88</v>
      </c>
      <c r="J74" s="16">
        <v>12</v>
      </c>
      <c r="K74" s="16">
        <v>0</v>
      </c>
      <c r="L74" s="17">
        <v>1733.1000000000004</v>
      </c>
      <c r="M74" s="15">
        <v>1440.0000000000002</v>
      </c>
      <c r="N74" s="16">
        <v>291.10000000000002</v>
      </c>
      <c r="O74" s="16">
        <v>12</v>
      </c>
      <c r="P74" s="17">
        <v>1743.1000000000004</v>
      </c>
      <c r="Q74" s="15">
        <v>42</v>
      </c>
      <c r="R74" s="16">
        <v>1239</v>
      </c>
      <c r="S74" s="16">
        <v>1483.98</v>
      </c>
      <c r="T74" s="16">
        <v>287.22000000000003</v>
      </c>
      <c r="U74" s="16">
        <v>12</v>
      </c>
      <c r="V74" s="16">
        <v>0</v>
      </c>
      <c r="W74" s="17">
        <v>1783.2</v>
      </c>
      <c r="X74" s="35">
        <f>W74-L74</f>
        <v>50.099999999999682</v>
      </c>
      <c r="Z74" s="35">
        <f>W74-P74</f>
        <v>40.099999999999682</v>
      </c>
    </row>
    <row r="75" spans="1:29" x14ac:dyDescent="0.3">
      <c r="A75" s="28" t="s">
        <v>38</v>
      </c>
      <c r="B75" s="29" t="s">
        <v>38</v>
      </c>
      <c r="C75" s="29" t="s">
        <v>14</v>
      </c>
      <c r="D75" s="22" t="s">
        <v>39</v>
      </c>
      <c r="E75" s="23" t="s">
        <v>40</v>
      </c>
      <c r="F75" s="15">
        <v>34</v>
      </c>
      <c r="G75" s="16">
        <v>1091</v>
      </c>
      <c r="H75" s="16">
        <v>1171.8</v>
      </c>
      <c r="I75" s="16">
        <v>282.44</v>
      </c>
      <c r="J75" s="16">
        <v>30</v>
      </c>
      <c r="K75" s="16">
        <v>14</v>
      </c>
      <c r="L75" s="17">
        <v>1484.24</v>
      </c>
      <c r="M75" s="15">
        <v>1202.99</v>
      </c>
      <c r="N75" s="16">
        <v>276.25</v>
      </c>
      <c r="O75" s="16">
        <v>30</v>
      </c>
      <c r="P75" s="17">
        <v>1509.24</v>
      </c>
      <c r="Q75" s="15">
        <v>35</v>
      </c>
      <c r="R75" s="16">
        <v>1135</v>
      </c>
      <c r="S75" s="16">
        <v>1235.76</v>
      </c>
      <c r="T75" s="16">
        <v>290.5</v>
      </c>
      <c r="U75" s="16">
        <v>30</v>
      </c>
      <c r="V75" s="16">
        <v>14</v>
      </c>
      <c r="W75" s="17">
        <v>1556.26</v>
      </c>
      <c r="X75" s="35">
        <f>W75-L75</f>
        <v>72.019999999999982</v>
      </c>
      <c r="Z75" s="35">
        <f>W75-P75</f>
        <v>47.019999999999982</v>
      </c>
    </row>
    <row r="76" spans="1:29" x14ac:dyDescent="0.3">
      <c r="A76" s="28" t="s">
        <v>63</v>
      </c>
      <c r="B76" s="29" t="s">
        <v>63</v>
      </c>
      <c r="C76" s="29" t="s">
        <v>20</v>
      </c>
      <c r="D76" s="22" t="s">
        <v>64</v>
      </c>
      <c r="E76" s="23" t="s">
        <v>65</v>
      </c>
      <c r="F76" s="15">
        <v>17</v>
      </c>
      <c r="G76" s="16">
        <v>375</v>
      </c>
      <c r="H76" s="16">
        <v>659.99</v>
      </c>
      <c r="I76" s="16">
        <v>95.21</v>
      </c>
      <c r="J76" s="16">
        <v>11</v>
      </c>
      <c r="K76" s="16">
        <v>3</v>
      </c>
      <c r="L76" s="17">
        <v>766.2</v>
      </c>
      <c r="M76" s="15">
        <v>677.5</v>
      </c>
      <c r="N76" s="16">
        <v>107.69999999999999</v>
      </c>
      <c r="O76" s="16">
        <v>9</v>
      </c>
      <c r="P76" s="17">
        <v>794.2</v>
      </c>
      <c r="Q76" s="15">
        <v>18</v>
      </c>
      <c r="R76" s="16">
        <v>399</v>
      </c>
      <c r="S76" s="16">
        <v>729.69</v>
      </c>
      <c r="T76" s="16">
        <v>109.39</v>
      </c>
      <c r="U76" s="16">
        <v>11</v>
      </c>
      <c r="V76" s="16">
        <v>3</v>
      </c>
      <c r="W76" s="17">
        <v>850.08</v>
      </c>
      <c r="X76" s="35">
        <f>W76-L76</f>
        <v>83.88</v>
      </c>
      <c r="Z76" s="35">
        <f>W76-P76</f>
        <v>55.879999999999995</v>
      </c>
    </row>
    <row r="77" spans="1:29" x14ac:dyDescent="0.3">
      <c r="A77" s="28" t="s">
        <v>122</v>
      </c>
      <c r="B77" s="29" t="s">
        <v>122</v>
      </c>
      <c r="C77" s="29" t="s">
        <v>18</v>
      </c>
      <c r="D77" s="22" t="s">
        <v>24</v>
      </c>
      <c r="E77" s="23" t="s">
        <v>123</v>
      </c>
      <c r="F77" s="15">
        <v>23</v>
      </c>
      <c r="G77" s="16">
        <v>716</v>
      </c>
      <c r="H77" s="16">
        <v>837.28</v>
      </c>
      <c r="I77" s="16">
        <v>101.75</v>
      </c>
      <c r="J77" s="16">
        <v>10</v>
      </c>
      <c r="K77" s="16">
        <v>3</v>
      </c>
      <c r="L77" s="17">
        <v>949.03</v>
      </c>
      <c r="M77" s="15">
        <v>869.8</v>
      </c>
      <c r="N77" s="16">
        <v>128.31</v>
      </c>
      <c r="O77" s="16">
        <v>13</v>
      </c>
      <c r="P77" s="17">
        <v>1011.11</v>
      </c>
      <c r="Q77" s="15">
        <v>24</v>
      </c>
      <c r="R77" s="16">
        <v>735</v>
      </c>
      <c r="S77" s="16">
        <v>912.06</v>
      </c>
      <c r="T77" s="16">
        <v>122.24</v>
      </c>
      <c r="U77" s="16">
        <v>10</v>
      </c>
      <c r="V77" s="16">
        <v>3</v>
      </c>
      <c r="W77" s="17">
        <v>1044.3</v>
      </c>
      <c r="X77" s="35">
        <f>W77-L77</f>
        <v>95.269999999999982</v>
      </c>
      <c r="Z77" s="35">
        <f>W77-P77</f>
        <v>33.189999999999941</v>
      </c>
    </row>
    <row r="78" spans="1:29" ht="13.5" thickBot="1" x14ac:dyDescent="0.35">
      <c r="A78" s="30" t="s">
        <v>204</v>
      </c>
      <c r="B78" s="31" t="s">
        <v>204</v>
      </c>
      <c r="C78" s="31" t="s">
        <v>31</v>
      </c>
      <c r="D78" s="24" t="s">
        <v>205</v>
      </c>
      <c r="E78" s="25" t="s">
        <v>148</v>
      </c>
      <c r="F78" s="15">
        <v>17</v>
      </c>
      <c r="G78" s="16">
        <v>595</v>
      </c>
      <c r="H78" s="16">
        <v>638.75</v>
      </c>
      <c r="I78" s="16">
        <v>63.93</v>
      </c>
      <c r="J78" s="16">
        <v>4</v>
      </c>
      <c r="K78" s="16">
        <v>0</v>
      </c>
      <c r="L78" s="17">
        <v>706.68</v>
      </c>
      <c r="M78" s="15">
        <v>727.75</v>
      </c>
      <c r="N78" s="16">
        <v>104.23</v>
      </c>
      <c r="O78" s="16">
        <v>8</v>
      </c>
      <c r="P78" s="17">
        <v>839.98</v>
      </c>
      <c r="Q78" s="15">
        <v>26</v>
      </c>
      <c r="R78" s="16">
        <v>910</v>
      </c>
      <c r="S78" s="16">
        <v>945.92999999999984</v>
      </c>
      <c r="T78" s="16">
        <v>115.25</v>
      </c>
      <c r="U78" s="16">
        <v>8</v>
      </c>
      <c r="V78" s="16">
        <v>0</v>
      </c>
      <c r="W78" s="17">
        <v>1069.1799999999998</v>
      </c>
      <c r="X78" s="35">
        <f>W78-L78</f>
        <v>362.49999999999989</v>
      </c>
      <c r="Z78" s="35">
        <f>W78-P78</f>
        <v>229.19999999999982</v>
      </c>
    </row>
    <row r="79" spans="1:29" x14ac:dyDescent="0.3">
      <c r="X79" s="36"/>
      <c r="Y79" s="36"/>
      <c r="Z79" s="36"/>
      <c r="AA79" s="18"/>
      <c r="AB79" s="18"/>
      <c r="AC79" s="18"/>
    </row>
    <row r="80" spans="1:29" s="41" customFormat="1" ht="11.5" x14ac:dyDescent="0.25">
      <c r="A80" s="37"/>
      <c r="B80" s="37"/>
      <c r="C80" s="37"/>
      <c r="D80" s="38"/>
      <c r="E80" s="38"/>
      <c r="F80" s="39">
        <f t="shared" ref="F80:W80" si="0">SUM(F4:F79)</f>
        <v>1839</v>
      </c>
      <c r="G80" s="39">
        <f t="shared" si="0"/>
        <v>52687</v>
      </c>
      <c r="H80" s="39">
        <f t="shared" si="0"/>
        <v>67856.62000000001</v>
      </c>
      <c r="I80" s="39">
        <f t="shared" si="0"/>
        <v>11218.540000000003</v>
      </c>
      <c r="J80" s="39">
        <f t="shared" si="0"/>
        <v>913</v>
      </c>
      <c r="K80" s="39">
        <f t="shared" si="0"/>
        <v>309</v>
      </c>
      <c r="L80" s="39">
        <f t="shared" si="0"/>
        <v>79988.159999999974</v>
      </c>
      <c r="M80" s="39">
        <f t="shared" si="0"/>
        <v>67925.73000000001</v>
      </c>
      <c r="N80" s="39">
        <f t="shared" si="0"/>
        <v>12014.67</v>
      </c>
      <c r="O80" s="39">
        <f t="shared" si="0"/>
        <v>956</v>
      </c>
      <c r="P80" s="39">
        <f t="shared" si="0"/>
        <v>80896.39999999998</v>
      </c>
      <c r="Q80" s="39">
        <f t="shared" si="0"/>
        <v>1849</v>
      </c>
      <c r="R80" s="39">
        <f t="shared" si="0"/>
        <v>53151</v>
      </c>
      <c r="S80" s="39">
        <f t="shared" si="0"/>
        <v>68206.14</v>
      </c>
      <c r="T80" s="39">
        <f t="shared" si="0"/>
        <v>11646.940000000004</v>
      </c>
      <c r="U80" s="39">
        <f t="shared" si="0"/>
        <v>921</v>
      </c>
      <c r="V80" s="39">
        <f t="shared" si="0"/>
        <v>309</v>
      </c>
      <c r="W80" s="39">
        <f t="shared" si="0"/>
        <v>80774.080000000002</v>
      </c>
      <c r="X80" s="39">
        <f>SUM(X4:X79)</f>
        <v>785.92000000000019</v>
      </c>
      <c r="Y80" s="39">
        <f t="shared" ref="Y80:Z80" si="1">SUM(Y4:Y79)</f>
        <v>0</v>
      </c>
      <c r="Z80" s="39">
        <f t="shared" si="1"/>
        <v>-122.32000000000039</v>
      </c>
      <c r="AA80" s="40"/>
      <c r="AB80" s="40"/>
      <c r="AC80" s="40"/>
    </row>
    <row r="81" spans="24:29" x14ac:dyDescent="0.3">
      <c r="X81" s="36"/>
      <c r="Y81" s="36"/>
      <c r="Z81" s="36"/>
      <c r="AA81" s="18"/>
      <c r="AB81" s="18"/>
      <c r="AC81" s="18"/>
    </row>
    <row r="82" spans="24:29" x14ac:dyDescent="0.3">
      <c r="X82" s="36"/>
      <c r="Y82" s="36"/>
      <c r="Z82" s="36"/>
      <c r="AA82" s="18"/>
      <c r="AB82" s="18"/>
      <c r="AC82" s="18"/>
    </row>
    <row r="83" spans="24:29" x14ac:dyDescent="0.3">
      <c r="X83" s="36"/>
      <c r="Y83" s="36"/>
      <c r="Z83" s="36"/>
      <c r="AA83" s="18"/>
      <c r="AB83" s="18"/>
      <c r="AC83" s="18"/>
    </row>
    <row r="84" spans="24:29" x14ac:dyDescent="0.3">
      <c r="X84" s="36"/>
      <c r="Y84" s="36"/>
      <c r="Z84" s="36"/>
      <c r="AA84" s="18"/>
      <c r="AB84" s="18"/>
      <c r="AC84" s="18"/>
    </row>
    <row r="85" spans="24:29" x14ac:dyDescent="0.3">
      <c r="X85" s="36"/>
      <c r="Y85" s="36"/>
      <c r="Z85" s="36"/>
      <c r="AA85" s="18"/>
      <c r="AB85" s="18"/>
      <c r="AC85" s="18"/>
    </row>
    <row r="86" spans="24:29" x14ac:dyDescent="0.3">
      <c r="X86" s="36"/>
      <c r="Y86" s="36"/>
      <c r="Z86" s="36"/>
      <c r="AA86" s="18"/>
      <c r="AB86" s="18"/>
      <c r="AC86" s="18"/>
    </row>
    <row r="87" spans="24:29" x14ac:dyDescent="0.3">
      <c r="X87" s="36"/>
      <c r="Y87" s="36"/>
      <c r="Z87" s="36"/>
      <c r="AA87" s="18"/>
      <c r="AB87" s="18"/>
      <c r="AC87" s="18"/>
    </row>
    <row r="88" spans="24:29" x14ac:dyDescent="0.3">
      <c r="X88" s="36"/>
      <c r="Y88" s="36"/>
      <c r="Z88" s="36"/>
      <c r="AA88" s="18"/>
      <c r="AB88" s="18"/>
      <c r="AC88" s="18"/>
    </row>
    <row r="89" spans="24:29" x14ac:dyDescent="0.3">
      <c r="X89" s="36"/>
      <c r="Y89" s="36"/>
      <c r="Z89" s="36"/>
      <c r="AA89" s="18"/>
      <c r="AB89" s="18"/>
      <c r="AC89" s="18"/>
    </row>
    <row r="90" spans="24:29" x14ac:dyDescent="0.3">
      <c r="X90" s="36"/>
      <c r="Y90" s="36"/>
      <c r="Z90" s="36"/>
      <c r="AA90" s="18"/>
      <c r="AB90" s="18"/>
      <c r="AC90" s="18"/>
    </row>
    <row r="91" spans="24:29" x14ac:dyDescent="0.3">
      <c r="X91" s="36"/>
      <c r="Y91" s="36"/>
      <c r="Z91" s="36"/>
      <c r="AA91" s="18"/>
      <c r="AB91" s="18"/>
      <c r="AC91" s="18"/>
    </row>
    <row r="92" spans="24:29" x14ac:dyDescent="0.3">
      <c r="X92" s="36"/>
      <c r="Y92" s="36"/>
      <c r="Z92" s="36"/>
      <c r="AA92" s="18"/>
      <c r="AB92" s="18"/>
      <c r="AC92" s="18"/>
    </row>
    <row r="93" spans="24:29" x14ac:dyDescent="0.3">
      <c r="X93" s="36"/>
      <c r="Y93" s="36"/>
      <c r="Z93" s="36"/>
      <c r="AA93" s="18"/>
      <c r="AB93" s="18"/>
      <c r="AC93" s="18"/>
    </row>
    <row r="94" spans="24:29" x14ac:dyDescent="0.3">
      <c r="X94" s="36"/>
      <c r="Y94" s="36"/>
      <c r="Z94" s="36"/>
      <c r="AA94" s="18"/>
      <c r="AB94" s="18"/>
      <c r="AC94" s="18"/>
    </row>
    <row r="95" spans="24:29" x14ac:dyDescent="0.3">
      <c r="X95" s="36"/>
      <c r="Y95" s="36"/>
      <c r="Z95" s="36"/>
      <c r="AA95" s="18"/>
      <c r="AB95" s="18"/>
      <c r="AC95" s="18"/>
    </row>
    <row r="96" spans="24:29" x14ac:dyDescent="0.3">
      <c r="X96" s="36"/>
      <c r="Y96" s="36"/>
      <c r="Z96" s="36"/>
      <c r="AA96" s="18"/>
      <c r="AB96" s="18"/>
      <c r="AC96" s="18"/>
    </row>
    <row r="97" spans="24:29" x14ac:dyDescent="0.3">
      <c r="X97" s="36"/>
      <c r="Y97" s="36"/>
      <c r="Z97" s="36"/>
      <c r="AA97" s="18"/>
      <c r="AB97" s="18"/>
      <c r="AC97" s="18"/>
    </row>
    <row r="98" spans="24:29" x14ac:dyDescent="0.3">
      <c r="X98" s="36"/>
      <c r="Y98" s="36"/>
      <c r="Z98" s="36"/>
      <c r="AA98" s="18"/>
      <c r="AB98" s="18"/>
      <c r="AC98" s="18"/>
    </row>
    <row r="99" spans="24:29" x14ac:dyDescent="0.3">
      <c r="X99" s="36"/>
      <c r="Y99" s="36"/>
      <c r="Z99" s="36"/>
      <c r="AA99" s="18"/>
      <c r="AB99" s="18"/>
      <c r="AC99" s="18"/>
    </row>
    <row r="100" spans="24:29" x14ac:dyDescent="0.3">
      <c r="X100" s="36"/>
      <c r="Y100" s="36"/>
      <c r="Z100" s="36"/>
      <c r="AA100" s="18"/>
      <c r="AB100" s="18"/>
      <c r="AC100" s="18"/>
    </row>
    <row r="101" spans="24:29" x14ac:dyDescent="0.3">
      <c r="X101" s="36"/>
      <c r="Y101" s="36"/>
      <c r="Z101" s="36"/>
      <c r="AA101" s="18"/>
      <c r="AB101" s="18"/>
      <c r="AC101" s="18"/>
    </row>
    <row r="102" spans="24:29" x14ac:dyDescent="0.3">
      <c r="X102" s="36"/>
      <c r="Y102" s="36"/>
      <c r="Z102" s="36"/>
      <c r="AA102" s="18"/>
      <c r="AB102" s="18"/>
      <c r="AC102" s="18"/>
    </row>
    <row r="103" spans="24:29" x14ac:dyDescent="0.3">
      <c r="X103" s="36"/>
      <c r="Y103" s="36"/>
      <c r="Z103" s="36"/>
      <c r="AA103" s="18"/>
      <c r="AB103" s="18"/>
      <c r="AC103" s="18"/>
    </row>
    <row r="104" spans="24:29" x14ac:dyDescent="0.3">
      <c r="X104" s="36"/>
      <c r="Y104" s="36"/>
      <c r="Z104" s="36"/>
      <c r="AA104" s="18"/>
      <c r="AB104" s="18"/>
      <c r="AC104" s="18"/>
    </row>
    <row r="105" spans="24:29" x14ac:dyDescent="0.3">
      <c r="X105" s="36"/>
      <c r="Y105" s="36"/>
      <c r="Z105" s="36"/>
      <c r="AA105" s="18"/>
      <c r="AB105" s="18"/>
      <c r="AC105" s="18"/>
    </row>
    <row r="106" spans="24:29" x14ac:dyDescent="0.3">
      <c r="X106" s="36"/>
      <c r="Y106" s="36"/>
      <c r="Z106" s="36"/>
      <c r="AA106" s="18"/>
      <c r="AB106" s="18"/>
      <c r="AC106" s="18"/>
    </row>
    <row r="107" spans="24:29" x14ac:dyDescent="0.3">
      <c r="X107" s="36"/>
      <c r="Y107" s="36"/>
      <c r="Z107" s="36"/>
      <c r="AA107" s="18"/>
      <c r="AB107" s="18"/>
      <c r="AC107" s="18"/>
    </row>
  </sheetData>
  <sortState xmlns:xlrd2="http://schemas.microsoft.com/office/spreadsheetml/2017/richdata2" ref="A4:AC78">
    <sortCondition ref="X4:X78"/>
  </sortState>
  <mergeCells count="7">
    <mergeCell ref="A1:W1"/>
    <mergeCell ref="X1:X3"/>
    <mergeCell ref="Z1:Z3"/>
    <mergeCell ref="A2:E2"/>
    <mergeCell ref="F2:L2"/>
    <mergeCell ref="M2:P2"/>
    <mergeCell ref="Q2:W2"/>
  </mergeCells>
  <conditionalFormatting sqref="X4:Z78">
    <cfRule type="cellIs" dxfId="6" priority="1" operator="between">
      <formula>-400</formula>
      <formula>-34.1</formula>
    </cfRule>
    <cfRule type="cellIs" dxfId="5" priority="2" operator="between">
      <formula>-34</formula>
      <formula>-15.1</formula>
    </cfRule>
    <cfRule type="cellIs" dxfId="4" priority="3" operator="between">
      <formula>-15</formula>
      <formula>0</formula>
    </cfRule>
    <cfRule type="cellIs" dxfId="3" priority="4" operator="between">
      <formula>80.1</formula>
      <formula>600</formula>
    </cfRule>
    <cfRule type="cellIs" dxfId="2" priority="5" operator="between">
      <formula>38.1</formula>
      <formula>80</formula>
    </cfRule>
    <cfRule type="cellIs" dxfId="1" priority="6" operator="between">
      <formula>14.1</formula>
      <formula>38</formula>
    </cfRule>
    <cfRule type="cellIs" dxfId="0" priority="7" operator="between">
      <formula>0.1</formula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DHG LYC 94</vt:lpstr>
      <vt:lpstr>classés par perte</vt:lpstr>
      <vt:lpstr>'DHG LYC 94'!Impression_des_titres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Mylene Hamann</dc:creator>
  <cp:lastModifiedBy>cathe</cp:lastModifiedBy>
  <cp:lastPrinted>2026-01-28T14:55:52Z</cp:lastPrinted>
  <dcterms:created xsi:type="dcterms:W3CDTF">2025-01-27T11:26:26Z</dcterms:created>
  <dcterms:modified xsi:type="dcterms:W3CDTF">2026-02-08T09:38:01Z</dcterms:modified>
</cp:coreProperties>
</file>