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athe\Documents\SNES\CTA\2026 janvier  CSA\DHG STRUDOS\"/>
    </mc:Choice>
  </mc:AlternateContent>
  <xr:revisionPtr revIDLastSave="0" documentId="13_ncr:1_{E7EE4272-3E0B-4A7F-BEE6-A57D05FC3BF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DHG LYC 93" sheetId="2" r:id="rId1"/>
    <sheet name="Feuil1" sheetId="3" r:id="rId2"/>
  </sheets>
  <definedNames>
    <definedName name="_xlnm.Print_Titles" localSheetId="0">'DHG LYC 93'!$2:$3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5" i="3" l="1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Z44" i="3"/>
  <c r="X44" i="3"/>
  <c r="Z88" i="3"/>
  <c r="Z105" i="3" s="1"/>
  <c r="X88" i="3"/>
  <c r="Z97" i="3"/>
  <c r="X97" i="3"/>
  <c r="Z47" i="3"/>
  <c r="X47" i="3"/>
  <c r="Z61" i="3"/>
  <c r="X61" i="3"/>
  <c r="Z6" i="3"/>
  <c r="X6" i="3"/>
  <c r="Z28" i="3"/>
  <c r="X28" i="3"/>
  <c r="Z50" i="3"/>
  <c r="X50" i="3"/>
  <c r="Z83" i="3"/>
  <c r="X83" i="3"/>
  <c r="Z62" i="3"/>
  <c r="X62" i="3"/>
  <c r="Z5" i="3"/>
  <c r="X5" i="3"/>
  <c r="Z31" i="3"/>
  <c r="X31" i="3"/>
  <c r="Z75" i="3"/>
  <c r="X75" i="3"/>
  <c r="Z90" i="3"/>
  <c r="X90" i="3"/>
  <c r="Z43" i="3"/>
  <c r="X43" i="3"/>
  <c r="Z63" i="3"/>
  <c r="X63" i="3"/>
  <c r="Z30" i="3"/>
  <c r="X30" i="3"/>
  <c r="Z71" i="3"/>
  <c r="X71" i="3"/>
  <c r="Z67" i="3"/>
  <c r="X67" i="3"/>
  <c r="Z11" i="3"/>
  <c r="X11" i="3"/>
  <c r="Z99" i="3"/>
  <c r="X99" i="3"/>
  <c r="Z101" i="3"/>
  <c r="X101" i="3"/>
  <c r="Z42" i="3"/>
  <c r="X42" i="3"/>
  <c r="Z95" i="3"/>
  <c r="X95" i="3"/>
  <c r="Z86" i="3"/>
  <c r="X86" i="3"/>
  <c r="Z19" i="3"/>
  <c r="X19" i="3"/>
  <c r="Z18" i="3"/>
  <c r="X18" i="3"/>
  <c r="Z57" i="3"/>
  <c r="X57" i="3"/>
  <c r="Z54" i="3"/>
  <c r="X54" i="3"/>
  <c r="Z80" i="3"/>
  <c r="X80" i="3"/>
  <c r="Z34" i="3"/>
  <c r="X34" i="3"/>
  <c r="Z17" i="3"/>
  <c r="X17" i="3"/>
  <c r="Z69" i="3"/>
  <c r="X69" i="3"/>
  <c r="Z66" i="3"/>
  <c r="Y66" i="3"/>
  <c r="X66" i="3"/>
  <c r="Z16" i="3"/>
  <c r="X16" i="3"/>
  <c r="Z32" i="3"/>
  <c r="X32" i="3"/>
  <c r="Z58" i="3"/>
  <c r="X58" i="3"/>
  <c r="Z85" i="3"/>
  <c r="X85" i="3"/>
  <c r="Z93" i="3"/>
  <c r="X93" i="3"/>
  <c r="Z59" i="3"/>
  <c r="X59" i="3"/>
  <c r="Z103" i="3"/>
  <c r="X103" i="3"/>
  <c r="Z26" i="3"/>
  <c r="X26" i="3"/>
  <c r="Z55" i="3"/>
  <c r="X55" i="3"/>
  <c r="Z27" i="3"/>
  <c r="X27" i="3"/>
  <c r="Z41" i="3"/>
  <c r="X41" i="3"/>
  <c r="Z73" i="3"/>
  <c r="X73" i="3"/>
  <c r="Z68" i="3"/>
  <c r="X68" i="3"/>
  <c r="Z77" i="3"/>
  <c r="X77" i="3"/>
  <c r="Z21" i="3"/>
  <c r="X21" i="3"/>
  <c r="Z81" i="3"/>
  <c r="X81" i="3"/>
  <c r="Z96" i="3"/>
  <c r="X96" i="3"/>
  <c r="Z49" i="3"/>
  <c r="X49" i="3"/>
  <c r="Z92" i="3"/>
  <c r="X92" i="3"/>
  <c r="Z9" i="3"/>
  <c r="X9" i="3"/>
  <c r="Z13" i="3"/>
  <c r="X13" i="3"/>
  <c r="Z40" i="3"/>
  <c r="X40" i="3"/>
  <c r="Z33" i="3"/>
  <c r="X33" i="3"/>
  <c r="Z79" i="3"/>
  <c r="X79" i="3"/>
  <c r="Z89" i="3"/>
  <c r="X89" i="3"/>
  <c r="Z39" i="3"/>
  <c r="X39" i="3"/>
  <c r="Z65" i="3"/>
  <c r="X65" i="3"/>
  <c r="Z94" i="3"/>
  <c r="X94" i="3"/>
  <c r="Z38" i="3"/>
  <c r="X38" i="3"/>
  <c r="Z22" i="3"/>
  <c r="X22" i="3"/>
  <c r="Z52" i="3"/>
  <c r="X52" i="3"/>
  <c r="Z100" i="3"/>
  <c r="X100" i="3"/>
  <c r="Z60" i="3"/>
  <c r="X60" i="3"/>
  <c r="Z24" i="3"/>
  <c r="X24" i="3"/>
  <c r="Z70" i="3"/>
  <c r="X70" i="3"/>
  <c r="Z98" i="3"/>
  <c r="X98" i="3"/>
  <c r="Z64" i="3"/>
  <c r="X64" i="3"/>
  <c r="Z15" i="3"/>
  <c r="X15" i="3"/>
  <c r="Z12" i="3"/>
  <c r="X12" i="3"/>
  <c r="Z74" i="3"/>
  <c r="X74" i="3"/>
  <c r="Z23" i="3"/>
  <c r="X23" i="3"/>
  <c r="Z51" i="3"/>
  <c r="X51" i="3"/>
  <c r="Z29" i="3"/>
  <c r="X29" i="3"/>
  <c r="Z76" i="3"/>
  <c r="X76" i="3"/>
  <c r="Z56" i="3"/>
  <c r="X56" i="3"/>
  <c r="Z102" i="3"/>
  <c r="X102" i="3"/>
  <c r="Z10" i="3"/>
  <c r="X10" i="3"/>
  <c r="Z82" i="3"/>
  <c r="X82" i="3"/>
  <c r="Z87" i="3"/>
  <c r="X87" i="3"/>
  <c r="Z45" i="3"/>
  <c r="X45" i="3"/>
  <c r="Z8" i="3"/>
  <c r="X8" i="3"/>
  <c r="Z37" i="3"/>
  <c r="X37" i="3"/>
  <c r="Z36" i="3"/>
  <c r="X36" i="3"/>
  <c r="Z53" i="3"/>
  <c r="X53" i="3"/>
  <c r="Z84" i="3"/>
  <c r="X84" i="3"/>
  <c r="Z46" i="3"/>
  <c r="X46" i="3"/>
  <c r="Z48" i="3"/>
  <c r="X48" i="3"/>
  <c r="Z4" i="3"/>
  <c r="X4" i="3"/>
  <c r="Z91" i="3"/>
  <c r="X91" i="3"/>
  <c r="Z72" i="3"/>
  <c r="X72" i="3"/>
  <c r="Z7" i="3"/>
  <c r="X7" i="3"/>
  <c r="Z35" i="3"/>
  <c r="X35" i="3"/>
  <c r="Z78" i="3"/>
  <c r="X78" i="3"/>
  <c r="Z25" i="3"/>
  <c r="X25" i="3"/>
  <c r="Z20" i="3"/>
  <c r="X20" i="3"/>
  <c r="Z14" i="3"/>
  <c r="X14" i="3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105" i="2" s="1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Y105" i="2"/>
  <c r="Z105" i="2"/>
  <c r="Y70" i="2"/>
  <c r="Z4" i="2"/>
  <c r="X4" i="2"/>
  <c r="X105" i="3" l="1"/>
</calcChain>
</file>

<file path=xl/sharedStrings.xml><?xml version="1.0" encoding="utf-8"?>
<sst xmlns="http://schemas.openxmlformats.org/spreadsheetml/2006/main" count="1060" uniqueCount="263">
  <si>
    <t>DHG initiale RS 2025</t>
  </si>
  <si>
    <t>Uaarat</t>
  </si>
  <si>
    <t>N° RNE</t>
  </si>
  <si>
    <t>Sigle</t>
  </si>
  <si>
    <t>Dénomination</t>
  </si>
  <si>
    <t>Commune</t>
  </si>
  <si>
    <t>Total divisions</t>
  </si>
  <si>
    <t>Capacité d'accueil</t>
  </si>
  <si>
    <t>HP</t>
  </si>
  <si>
    <t xml:space="preserve"> HSA </t>
  </si>
  <si>
    <t>IMP</t>
  </si>
  <si>
    <t>dont dotation à l'IPS</t>
  </si>
  <si>
    <t>Total DHG</t>
  </si>
  <si>
    <t>HSA</t>
  </si>
  <si>
    <t>LPO</t>
  </si>
  <si>
    <t>SEP</t>
  </si>
  <si>
    <t>LGT</t>
  </si>
  <si>
    <t>EUGENE DELACROIX</t>
  </si>
  <si>
    <t>LPO LY</t>
  </si>
  <si>
    <t>EXP</t>
  </si>
  <si>
    <t>LP</t>
  </si>
  <si>
    <t>LP LYC</t>
  </si>
  <si>
    <t>JACQUES BREL</t>
  </si>
  <si>
    <t>E.D.M.</t>
  </si>
  <si>
    <t>LOUISE MICHEL</t>
  </si>
  <si>
    <t>MARCELIN BERTHELOT</t>
  </si>
  <si>
    <t>CONDORCET</t>
  </si>
  <si>
    <t>SGT</t>
  </si>
  <si>
    <t>JEAN MOULIN</t>
  </si>
  <si>
    <t>GEORGES BRASSENS</t>
  </si>
  <si>
    <t>LYCEE GEORGES BRASSENS</t>
  </si>
  <si>
    <t>LYC</t>
  </si>
  <si>
    <t>0930075B</t>
  </si>
  <si>
    <t>IMP APAJH HANDICAPES MOTEURS</t>
  </si>
  <si>
    <t>BONDY</t>
  </si>
  <si>
    <t>0930118Y</t>
  </si>
  <si>
    <t>JEAN RENOIR</t>
  </si>
  <si>
    <t>0930121B</t>
  </si>
  <si>
    <t>JEAN JAURES</t>
  </si>
  <si>
    <t>MONTREUIL</t>
  </si>
  <si>
    <t>0930122C</t>
  </si>
  <si>
    <t>LGT LY</t>
  </si>
  <si>
    <t>0930123D</t>
  </si>
  <si>
    <t>OLYMPE DE GOUGES</t>
  </si>
  <si>
    <t>NOISY LE SEC</t>
  </si>
  <si>
    <t>0930127H</t>
  </si>
  <si>
    <t>GEORGES CLEMENCEAU</t>
  </si>
  <si>
    <t>VILLEMOMBLE</t>
  </si>
  <si>
    <t>0930129K</t>
  </si>
  <si>
    <t>MADELEINE VIONNET</t>
  </si>
  <si>
    <t>0930130L</t>
  </si>
  <si>
    <t>0930133P</t>
  </si>
  <si>
    <t>THEODORE MONOD</t>
  </si>
  <si>
    <t>0930830X</t>
  </si>
  <si>
    <t>ALBERT SCHWEITZER</t>
  </si>
  <si>
    <t>LE RAINCY</t>
  </si>
  <si>
    <t>0930833A</t>
  </si>
  <si>
    <t>JEAN ZAY</t>
  </si>
  <si>
    <t>AULNAY SOUS BOIS</t>
  </si>
  <si>
    <t>0930834B</t>
  </si>
  <si>
    <t>VOILLAUME</t>
  </si>
  <si>
    <t>0930846P</t>
  </si>
  <si>
    <t>0931193S</t>
  </si>
  <si>
    <t>HELENE BOUCHER</t>
  </si>
  <si>
    <t>TREMBLAY EN FRANCE</t>
  </si>
  <si>
    <t>0931233K</t>
  </si>
  <si>
    <t>JEAN-BAPTISTE CLEMENT</t>
  </si>
  <si>
    <t>GAGNY</t>
  </si>
  <si>
    <t>0932375B</t>
  </si>
  <si>
    <t>NOUVELLES CHANCES</t>
  </si>
  <si>
    <t>0931272C</t>
  </si>
  <si>
    <t>GUSTAVE EIFFEL</t>
  </si>
  <si>
    <t>0931565W</t>
  </si>
  <si>
    <t>FLORA TRISTAN</t>
  </si>
  <si>
    <t>NOISY LE GRAND</t>
  </si>
  <si>
    <t>0931584S</t>
  </si>
  <si>
    <t>JEAN ROSTAND</t>
  </si>
  <si>
    <t>VILLEPINTE</t>
  </si>
  <si>
    <t>0932228S</t>
  </si>
  <si>
    <t>LYCEE JEAN ROSTAND</t>
  </si>
  <si>
    <t>0931585T</t>
  </si>
  <si>
    <t>ANDRE BOULLOCHE</t>
  </si>
  <si>
    <t>LIVRY GARGAN</t>
  </si>
  <si>
    <t>0931739K</t>
  </si>
  <si>
    <t>ROSNY SOUS BOIS</t>
  </si>
  <si>
    <t>0931779D</t>
  </si>
  <si>
    <t>L'HORTICULTURE ET PAYSAGE</t>
  </si>
  <si>
    <t>0932112R</t>
  </si>
  <si>
    <t>LYCEE HORTICULTURE</t>
  </si>
  <si>
    <t>0932031C</t>
  </si>
  <si>
    <t>CHARLES DE GAULLE</t>
  </si>
  <si>
    <t>0932046U</t>
  </si>
  <si>
    <t>LEONARD DE VINCI</t>
  </si>
  <si>
    <t>0932115U</t>
  </si>
  <si>
    <t>LYCEE LEONARD DE VINCI</t>
  </si>
  <si>
    <t>0932047V</t>
  </si>
  <si>
    <t>EVARISTE GALOIS</t>
  </si>
  <si>
    <t>0932113S</t>
  </si>
  <si>
    <t>LYCEE EVARISTE GALOIS</t>
  </si>
  <si>
    <t>0932048W</t>
  </si>
  <si>
    <t>BLAISE CENDRARS</t>
  </si>
  <si>
    <t>SEVRAN</t>
  </si>
  <si>
    <t>0932236A</t>
  </si>
  <si>
    <t>LYCEE BLAISE CENDRARS</t>
  </si>
  <si>
    <t>0932116V</t>
  </si>
  <si>
    <t>0930131M</t>
  </si>
  <si>
    <t>LYCEE EUGENIE COTTON</t>
  </si>
  <si>
    <t>EUGENIE COTTON</t>
  </si>
  <si>
    <t>0932119Y</t>
  </si>
  <si>
    <t>0931234L</t>
  </si>
  <si>
    <t>LYCEE EUGENE HENAFF</t>
  </si>
  <si>
    <t>BAGNOLET</t>
  </si>
  <si>
    <t>EUGENE HENAFF</t>
  </si>
  <si>
    <t>0932120Z</t>
  </si>
  <si>
    <t>0931386B</t>
  </si>
  <si>
    <t>LYCEE HENRI SELLIER</t>
  </si>
  <si>
    <t>HENRI SELLIER</t>
  </si>
  <si>
    <t>0932221J</t>
  </si>
  <si>
    <t>0930142Z</t>
  </si>
  <si>
    <t>LYCEE BLAISE PASCAL</t>
  </si>
  <si>
    <t>BLAISE PASCAL</t>
  </si>
  <si>
    <t>0932222K</t>
  </si>
  <si>
    <t>0930832Z</t>
  </si>
  <si>
    <t>LYCEE RENE CASSIN</t>
  </si>
  <si>
    <t>RENE CASSIN</t>
  </si>
  <si>
    <t>0932260B</t>
  </si>
  <si>
    <t>0931571C</t>
  </si>
  <si>
    <t>0932267J</t>
  </si>
  <si>
    <t>0930137U</t>
  </si>
  <si>
    <t>LYCEE LIBERTE</t>
  </si>
  <si>
    <t>ROMAINVILLE</t>
  </si>
  <si>
    <t>LIBERTE</t>
  </si>
  <si>
    <t>0932282A</t>
  </si>
  <si>
    <t>0931740L</t>
  </si>
  <si>
    <t>LYCEE LEO LAGRANGE</t>
  </si>
  <si>
    <t>0932291K</t>
  </si>
  <si>
    <t>0931609U</t>
  </si>
  <si>
    <t>LYCEE NICOLAS JOSEPH CUGNOT</t>
  </si>
  <si>
    <t>NEUILLY SUR MARNE</t>
  </si>
  <si>
    <t>NICOLAS-JOSEPH CUGNOT</t>
  </si>
  <si>
    <t>0932638M</t>
  </si>
  <si>
    <t>INTERNATIONAL</t>
  </si>
  <si>
    <t>0930116W</t>
  </si>
  <si>
    <t>HENRI WALLON</t>
  </si>
  <si>
    <t>AUBERVILLIERS</t>
  </si>
  <si>
    <t>0930117X</t>
  </si>
  <si>
    <t>LE CORBUSIER</t>
  </si>
  <si>
    <t>0932475K</t>
  </si>
  <si>
    <t>I.M.E.</t>
  </si>
  <si>
    <t>SOINS ÉTUDES POUR ADOLESCENTS</t>
  </si>
  <si>
    <t>0930119Z</t>
  </si>
  <si>
    <t>DRANCY</t>
  </si>
  <si>
    <t>0931432B</t>
  </si>
  <si>
    <t>LYCEE EUGENE DELACROIX</t>
  </si>
  <si>
    <t>0930120A</t>
  </si>
  <si>
    <t>JACQUES FEYDER</t>
  </si>
  <si>
    <t>EPINAY SUR SEINE</t>
  </si>
  <si>
    <t>0930124E</t>
  </si>
  <si>
    <t>PANTIN</t>
  </si>
  <si>
    <t>0930125F</t>
  </si>
  <si>
    <t>PAUL ELUARD</t>
  </si>
  <si>
    <t>ST DENIS</t>
  </si>
  <si>
    <t>0930126G</t>
  </si>
  <si>
    <t>AUGUSTE BLANQUI</t>
  </si>
  <si>
    <t>ST OUEN</t>
  </si>
  <si>
    <t>0930141Y</t>
  </si>
  <si>
    <t>LYCEE AUGUSTE BLANQUI</t>
  </si>
  <si>
    <t>0930128J</t>
  </si>
  <si>
    <t>DENIS PAPIN</t>
  </si>
  <si>
    <t>LA COURNEUVE</t>
  </si>
  <si>
    <t>0930135S</t>
  </si>
  <si>
    <t>SIMONE WEIL</t>
  </si>
  <si>
    <t>0930136T</t>
  </si>
  <si>
    <t>CLAUDE-NICOLAS LEDOUX</t>
  </si>
  <si>
    <t>LES PAVILLONS SOUS BOIS</t>
  </si>
  <si>
    <t>0932387P</t>
  </si>
  <si>
    <t>LP CLAUDE-NICOLAS LEDOUX</t>
  </si>
  <si>
    <t>0930138V</t>
  </si>
  <si>
    <t>FREDERIC BARTHOLDI</t>
  </si>
  <si>
    <t>0930831Y</t>
  </si>
  <si>
    <t>ARISTIDE BRIAND</t>
  </si>
  <si>
    <t>LE BLANC MESNIL</t>
  </si>
  <si>
    <t>0931024H</t>
  </si>
  <si>
    <t>JEAN-PIERRE TIMBAUD</t>
  </si>
  <si>
    <t>0931198X</t>
  </si>
  <si>
    <t>ALFRED COSTES</t>
  </si>
  <si>
    <t>BOBIGNY</t>
  </si>
  <si>
    <t>0932376C</t>
  </si>
  <si>
    <t>0931430Z</t>
  </si>
  <si>
    <t>0931613Y</t>
  </si>
  <si>
    <t>0931735F</t>
  </si>
  <si>
    <t>0931738J</t>
  </si>
  <si>
    <t>ARTHUR RIMBAUD</t>
  </si>
  <si>
    <t>0932026X</t>
  </si>
  <si>
    <t>0930856A</t>
  </si>
  <si>
    <t>LYCEE ALFRED NOBEL</t>
  </si>
  <si>
    <t>CLICHY SOUS BOIS</t>
  </si>
  <si>
    <t>ALFRED NOBEL</t>
  </si>
  <si>
    <t>0932030B</t>
  </si>
  <si>
    <t>0931736G</t>
  </si>
  <si>
    <t>LYCEE MAURICE UTRILLO</t>
  </si>
  <si>
    <t>STAINS</t>
  </si>
  <si>
    <t>MAURICE UTRILLO</t>
  </si>
  <si>
    <t>0932034F</t>
  </si>
  <si>
    <t>WOLFGANG AMADEUS MOZART</t>
  </si>
  <si>
    <t>0932396Z</t>
  </si>
  <si>
    <t>0932073Y</t>
  </si>
  <si>
    <t>0931743P</t>
  </si>
  <si>
    <t>LYCEE PAUL ROBERT</t>
  </si>
  <si>
    <t>LES LILAS</t>
  </si>
  <si>
    <t>PAUL ROBERT</t>
  </si>
  <si>
    <t>0932074Z</t>
  </si>
  <si>
    <t>0930140X</t>
  </si>
  <si>
    <t>LYCEE MARCEL CACHIN</t>
  </si>
  <si>
    <t>MARCEL CACHIN</t>
  </si>
  <si>
    <t>0932117W</t>
  </si>
  <si>
    <t>0930134R</t>
  </si>
  <si>
    <t>LYCEE LUCIE AUBRAC</t>
  </si>
  <si>
    <t>LUCIE AUBRAC</t>
  </si>
  <si>
    <t>0932118X</t>
  </si>
  <si>
    <t>0931205E</t>
  </si>
  <si>
    <t>LYCEE JEAN MOULIN</t>
  </si>
  <si>
    <t>0932121A</t>
  </si>
  <si>
    <t>0931427W</t>
  </si>
  <si>
    <t>LYCEE SUGER</t>
  </si>
  <si>
    <t>SUGER</t>
  </si>
  <si>
    <t>0932122B</t>
  </si>
  <si>
    <t>0931737H</t>
  </si>
  <si>
    <t>LYCEE ALEMBERT</t>
  </si>
  <si>
    <t>0932123C</t>
  </si>
  <si>
    <t>0931950P</t>
  </si>
  <si>
    <t>LYCEE ANDRE SABATIER</t>
  </si>
  <si>
    <t>0932126F</t>
  </si>
  <si>
    <t>0931431A</t>
  </si>
  <si>
    <t>LYCEE FRANCOIS RABELAIS</t>
  </si>
  <si>
    <t>DUGNY</t>
  </si>
  <si>
    <t>FRANCOIS RABELAIS</t>
  </si>
  <si>
    <t>0932129J</t>
  </si>
  <si>
    <t>0931388D</t>
  </si>
  <si>
    <t>LYCEE APPLICATION ENNA</t>
  </si>
  <si>
    <t>0932229T</t>
  </si>
  <si>
    <t>0930540G</t>
  </si>
  <si>
    <t>LYCEE PAUL LE ROLLAND</t>
  </si>
  <si>
    <t>PAUL LE ROLLAND</t>
  </si>
  <si>
    <t>0932377D</t>
  </si>
  <si>
    <t>EXP AUTO-ECOLE ST DENIS</t>
  </si>
  <si>
    <t>0932577W</t>
  </si>
  <si>
    <t>0932463X</t>
  </si>
  <si>
    <t>MICROLYCEE DE SEINE ST DENIS</t>
  </si>
  <si>
    <t>LE BOURGET</t>
  </si>
  <si>
    <t>DU BOURGET</t>
  </si>
  <si>
    <t>0932667U</t>
  </si>
  <si>
    <t>PLAINE COMMUNE</t>
  </si>
  <si>
    <t>0932783V</t>
  </si>
  <si>
    <t>LYCEE DE PIERREFITTE</t>
  </si>
  <si>
    <t xml:space="preserve">PIERREFITTE </t>
  </si>
  <si>
    <t>DHG réalisée RS 2025</t>
  </si>
  <si>
    <t>DHG initiale RS 2026</t>
  </si>
  <si>
    <t>-</t>
  </si>
  <si>
    <t>Groupe de travail DHG Lycées 93 - Rentrée scolaire 2026/2027</t>
  </si>
  <si>
    <t>différence DHG tot de prevision janv à prévision janv</t>
  </si>
  <si>
    <t>différence DHG TOTALE de constat OCT 2025 à prévisions JANV 2026</t>
  </si>
  <si>
    <t>classés par perte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</si>
</sst>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5" fillId="0" borderId="5" xfId="0" applyFont="1" applyBorder="1" applyAlignment="1">
      <alignment horizontal="center"/>
    </xf>
    <xf numFmtId="0" fontId="6" fillId="0" borderId="0" xfId="0" applyFont="1" applyAlignment="1"/>
    <xf numFmtId="0" fontId="6" fillId="2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3" borderId="6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/>
    <xf numFmtId="0" fontId="5" fillId="0" borderId="7" xfId="0" applyFont="1" applyBorder="1" applyAlignment="1"/>
  </cellXfs>
  <cellStyles count="1">
    <cellStyle name="Normal" xfId="0" builtinId="0"/>
  </cellStyles>
  <dxfs count="49"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5"/>
  <sheetViews>
    <sheetView workbookViewId="0">
      <selection sqref="A1:XFD1048576"/>
    </sheetView>
  </sheetViews>
  <sheetFormatPr baseColWidth="10" defaultRowHeight="13" x14ac:dyDescent="0.3"/>
  <cols>
    <col min="1" max="1" width="1.81640625" style="5" customWidth="1"/>
    <col min="2" max="2" width="3.54296875" style="5" customWidth="1"/>
    <col min="3" max="3" width="5.54296875" style="5" customWidth="1"/>
    <col min="4" max="5" width="12.453125" style="23" customWidth="1"/>
    <col min="6" max="6" width="3.81640625" style="5" customWidth="1"/>
    <col min="7" max="7" width="6.08984375" style="5" customWidth="1"/>
    <col min="8" max="8" width="5.90625" style="5" customWidth="1"/>
    <col min="9" max="10" width="3.81640625" style="5" customWidth="1"/>
    <col min="11" max="11" width="5" style="5" customWidth="1"/>
    <col min="12" max="12" width="5.81640625" style="25" customWidth="1"/>
    <col min="13" max="13" width="5.08984375" style="5" customWidth="1"/>
    <col min="14" max="15" width="3.81640625" style="5" customWidth="1"/>
    <col min="16" max="16" width="7.453125" style="5" customWidth="1"/>
    <col min="17" max="17" width="3.453125" style="23" customWidth="1"/>
    <col min="18" max="18" width="4.26953125" style="5" customWidth="1"/>
    <col min="19" max="19" width="4.7265625" style="5" customWidth="1"/>
    <col min="20" max="20" width="4.453125" style="5" customWidth="1"/>
    <col min="21" max="21" width="4.36328125" style="5" customWidth="1"/>
    <col min="22" max="22" width="4.26953125" style="4" customWidth="1"/>
    <col min="23" max="23" width="6.1796875" style="25" customWidth="1"/>
    <col min="24" max="24" width="10.90625" style="33"/>
    <col min="25" max="25" width="2.6328125" style="33" customWidth="1"/>
    <col min="26" max="26" width="10.90625" style="33"/>
    <col min="27" max="16384" width="10.90625" style="5"/>
  </cols>
  <sheetData>
    <row r="1" spans="1:26" ht="29.25" customHeight="1" thickBot="1" x14ac:dyDescent="0.35">
      <c r="A1" s="1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X1" s="30" t="s">
        <v>260</v>
      </c>
      <c r="Y1" s="31"/>
      <c r="Z1" s="30" t="s">
        <v>261</v>
      </c>
    </row>
    <row r="2" spans="1:26" ht="29.25" customHeight="1" thickBot="1" x14ac:dyDescent="0.35">
      <c r="A2" s="6"/>
      <c r="B2" s="6"/>
      <c r="C2" s="6"/>
      <c r="D2" s="6"/>
      <c r="E2" s="7"/>
      <c r="F2" s="8" t="s">
        <v>0</v>
      </c>
      <c r="G2" s="9"/>
      <c r="H2" s="9"/>
      <c r="I2" s="9"/>
      <c r="J2" s="9"/>
      <c r="K2" s="9"/>
      <c r="L2" s="10"/>
      <c r="M2" s="8" t="s">
        <v>256</v>
      </c>
      <c r="N2" s="9"/>
      <c r="O2" s="9"/>
      <c r="P2" s="10"/>
      <c r="Q2" s="8" t="s">
        <v>257</v>
      </c>
      <c r="R2" s="9"/>
      <c r="S2" s="9"/>
      <c r="T2" s="9"/>
      <c r="U2" s="9"/>
      <c r="V2" s="9"/>
      <c r="W2" s="10"/>
      <c r="X2" s="30"/>
      <c r="Y2" s="31"/>
      <c r="Z2" s="30"/>
    </row>
    <row r="3" spans="1:26" ht="74" customHeight="1" x14ac:dyDescent="0.3">
      <c r="A3" s="11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22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2" t="s">
        <v>11</v>
      </c>
      <c r="L3" s="26" t="s">
        <v>12</v>
      </c>
      <c r="M3" s="14" t="s">
        <v>8</v>
      </c>
      <c r="N3" s="15" t="s">
        <v>13</v>
      </c>
      <c r="O3" s="15" t="s">
        <v>10</v>
      </c>
      <c r="P3" s="16" t="s">
        <v>12</v>
      </c>
      <c r="Q3" s="14" t="s">
        <v>6</v>
      </c>
      <c r="R3" s="15" t="s">
        <v>7</v>
      </c>
      <c r="S3" s="15" t="s">
        <v>8</v>
      </c>
      <c r="T3" s="15" t="s">
        <v>9</v>
      </c>
      <c r="U3" s="15" t="s">
        <v>10</v>
      </c>
      <c r="V3" s="2" t="s">
        <v>11</v>
      </c>
      <c r="W3" s="28" t="s">
        <v>12</v>
      </c>
      <c r="X3" s="30"/>
      <c r="Y3" s="32"/>
      <c r="Z3" s="30"/>
    </row>
    <row r="4" spans="1:26" x14ac:dyDescent="0.3">
      <c r="A4" s="17" t="s">
        <v>142</v>
      </c>
      <c r="B4" s="18" t="s">
        <v>142</v>
      </c>
      <c r="C4" s="18" t="s">
        <v>16</v>
      </c>
      <c r="D4" s="35" t="s">
        <v>143</v>
      </c>
      <c r="E4" s="36" t="s">
        <v>144</v>
      </c>
      <c r="F4" s="19">
        <v>33</v>
      </c>
      <c r="G4" s="20">
        <v>1005</v>
      </c>
      <c r="H4" s="20">
        <v>1301.8799999999999</v>
      </c>
      <c r="I4" s="20">
        <v>185.67</v>
      </c>
      <c r="J4" s="20">
        <v>22</v>
      </c>
      <c r="K4" s="20">
        <v>34</v>
      </c>
      <c r="L4" s="27">
        <v>1509.55</v>
      </c>
      <c r="M4" s="19">
        <v>1299.9999999999998</v>
      </c>
      <c r="N4" s="20">
        <v>197.54999999999998</v>
      </c>
      <c r="O4" s="20">
        <v>22</v>
      </c>
      <c r="P4" s="21">
        <v>1519.55</v>
      </c>
      <c r="Q4" s="24">
        <v>32</v>
      </c>
      <c r="R4" s="20">
        <v>970</v>
      </c>
      <c r="S4" s="20">
        <v>1265.28</v>
      </c>
      <c r="T4" s="20">
        <v>186.42</v>
      </c>
      <c r="U4" s="20">
        <v>22</v>
      </c>
      <c r="V4" s="3">
        <v>34</v>
      </c>
      <c r="W4" s="29">
        <v>1473.7</v>
      </c>
      <c r="X4" s="33">
        <f>W4-L4</f>
        <v>-35.849999999999909</v>
      </c>
      <c r="Z4" s="33">
        <f>W4-P4</f>
        <v>-45.849999999999909</v>
      </c>
    </row>
    <row r="5" spans="1:26" x14ac:dyDescent="0.3">
      <c r="A5" s="17" t="s">
        <v>182</v>
      </c>
      <c r="B5" s="18" t="s">
        <v>182</v>
      </c>
      <c r="C5" s="18" t="s">
        <v>20</v>
      </c>
      <c r="D5" s="35" t="s">
        <v>183</v>
      </c>
      <c r="E5" s="36" t="s">
        <v>144</v>
      </c>
      <c r="F5" s="19">
        <v>42</v>
      </c>
      <c r="G5" s="20">
        <v>901</v>
      </c>
      <c r="H5" s="20">
        <v>1573.0500000000002</v>
      </c>
      <c r="I5" s="20">
        <v>338.39</v>
      </c>
      <c r="J5" s="20">
        <v>28</v>
      </c>
      <c r="K5" s="20">
        <v>11</v>
      </c>
      <c r="L5" s="27">
        <v>1939.44</v>
      </c>
      <c r="M5" s="19">
        <v>1557.5000000000002</v>
      </c>
      <c r="N5" s="20">
        <v>356.94</v>
      </c>
      <c r="O5" s="20">
        <v>28</v>
      </c>
      <c r="P5" s="21">
        <v>1942.44</v>
      </c>
      <c r="Q5" s="24">
        <v>42</v>
      </c>
      <c r="R5" s="20">
        <v>901</v>
      </c>
      <c r="S5" s="20">
        <v>1547.3</v>
      </c>
      <c r="T5" s="20">
        <v>343.74</v>
      </c>
      <c r="U5" s="20">
        <v>28</v>
      </c>
      <c r="V5" s="3">
        <v>11</v>
      </c>
      <c r="W5" s="29">
        <v>1919.04</v>
      </c>
      <c r="X5" s="33">
        <f t="shared" ref="X5:X68" si="0">W5-L5</f>
        <v>-20.400000000000091</v>
      </c>
      <c r="Z5" s="33">
        <f t="shared" ref="Z5:Z68" si="1">W5-P5</f>
        <v>-23.400000000000091</v>
      </c>
    </row>
    <row r="6" spans="1:26" x14ac:dyDescent="0.3">
      <c r="A6" s="17" t="s">
        <v>145</v>
      </c>
      <c r="B6" s="18" t="s">
        <v>145</v>
      </c>
      <c r="C6" s="18" t="s">
        <v>16</v>
      </c>
      <c r="D6" s="35" t="s">
        <v>146</v>
      </c>
      <c r="E6" s="36" t="s">
        <v>144</v>
      </c>
      <c r="F6" s="19">
        <v>51</v>
      </c>
      <c r="G6" s="20">
        <v>1441</v>
      </c>
      <c r="H6" s="20">
        <v>1857.17</v>
      </c>
      <c r="I6" s="20">
        <v>339.52</v>
      </c>
      <c r="J6" s="20">
        <v>24</v>
      </c>
      <c r="K6" s="20">
        <v>43</v>
      </c>
      <c r="L6" s="27">
        <v>2220.69</v>
      </c>
      <c r="M6" s="19">
        <v>1947.45</v>
      </c>
      <c r="N6" s="20">
        <v>266.24</v>
      </c>
      <c r="O6" s="20">
        <v>24</v>
      </c>
      <c r="P6" s="21">
        <v>2237.69</v>
      </c>
      <c r="Q6" s="24">
        <v>51</v>
      </c>
      <c r="R6" s="20">
        <v>1430</v>
      </c>
      <c r="S6" s="20">
        <v>1889.08</v>
      </c>
      <c r="T6" s="20">
        <v>300.95999999999998</v>
      </c>
      <c r="U6" s="20">
        <v>24</v>
      </c>
      <c r="V6" s="3">
        <v>43</v>
      </c>
      <c r="W6" s="29">
        <v>2214.04</v>
      </c>
      <c r="X6" s="33">
        <f t="shared" si="0"/>
        <v>-6.6500000000000909</v>
      </c>
      <c r="Z6" s="33">
        <f t="shared" si="1"/>
        <v>-23.650000000000091</v>
      </c>
    </row>
    <row r="7" spans="1:26" x14ac:dyDescent="0.3">
      <c r="A7" s="17" t="s">
        <v>226</v>
      </c>
      <c r="B7" s="18" t="s">
        <v>227</v>
      </c>
      <c r="C7" s="18" t="s">
        <v>15</v>
      </c>
      <c r="D7" s="35" t="s">
        <v>228</v>
      </c>
      <c r="E7" s="36" t="s">
        <v>144</v>
      </c>
      <c r="F7" s="19">
        <v>26</v>
      </c>
      <c r="G7" s="20">
        <v>632</v>
      </c>
      <c r="H7" s="20">
        <v>967.3</v>
      </c>
      <c r="I7" s="20">
        <v>194.94</v>
      </c>
      <c r="J7" s="20">
        <v>12</v>
      </c>
      <c r="K7" s="20">
        <v>5</v>
      </c>
      <c r="L7" s="27">
        <v>1174.24</v>
      </c>
      <c r="M7" s="19">
        <v>950</v>
      </c>
      <c r="N7" s="20">
        <v>239.24</v>
      </c>
      <c r="O7" s="20">
        <v>12</v>
      </c>
      <c r="P7" s="21">
        <v>1201.24</v>
      </c>
      <c r="Q7" s="24">
        <v>27</v>
      </c>
      <c r="R7" s="20">
        <v>651</v>
      </c>
      <c r="S7" s="20">
        <v>967.01</v>
      </c>
      <c r="T7" s="20">
        <v>218.68</v>
      </c>
      <c r="U7" s="20">
        <v>12</v>
      </c>
      <c r="V7" s="3">
        <v>5</v>
      </c>
      <c r="W7" s="29">
        <v>1197.69</v>
      </c>
      <c r="X7" s="33">
        <f t="shared" si="0"/>
        <v>23.450000000000045</v>
      </c>
      <c r="Z7" s="33">
        <f t="shared" si="1"/>
        <v>-3.5499999999999545</v>
      </c>
    </row>
    <row r="8" spans="1:26" x14ac:dyDescent="0.3">
      <c r="A8" s="17" t="s">
        <v>145</v>
      </c>
      <c r="B8" s="18" t="s">
        <v>147</v>
      </c>
      <c r="C8" s="18" t="s">
        <v>148</v>
      </c>
      <c r="D8" s="35" t="s">
        <v>149</v>
      </c>
      <c r="E8" s="36" t="s">
        <v>144</v>
      </c>
      <c r="F8" s="19">
        <v>0</v>
      </c>
      <c r="G8" s="20">
        <v>0</v>
      </c>
      <c r="H8" s="20">
        <v>145.48000000000002</v>
      </c>
      <c r="I8" s="20">
        <v>13.82</v>
      </c>
      <c r="J8" s="20">
        <v>0</v>
      </c>
      <c r="K8" s="20">
        <v>0</v>
      </c>
      <c r="L8" s="27">
        <v>159.30000000000001</v>
      </c>
      <c r="M8" s="19">
        <v>146.00000000000003</v>
      </c>
      <c r="N8" s="20">
        <v>13.3</v>
      </c>
      <c r="O8" s="20">
        <v>0</v>
      </c>
      <c r="P8" s="21">
        <v>159.30000000000001</v>
      </c>
      <c r="Q8" s="24">
        <v>0</v>
      </c>
      <c r="R8" s="20">
        <v>0</v>
      </c>
      <c r="S8" s="20">
        <v>145.74</v>
      </c>
      <c r="T8" s="20">
        <v>13.56</v>
      </c>
      <c r="U8" s="20">
        <v>0</v>
      </c>
      <c r="V8" s="3">
        <v>0</v>
      </c>
      <c r="W8" s="29">
        <v>159.30000000000001</v>
      </c>
      <c r="X8" s="33">
        <f t="shared" si="0"/>
        <v>0</v>
      </c>
      <c r="Z8" s="33">
        <f t="shared" si="1"/>
        <v>0</v>
      </c>
    </row>
    <row r="9" spans="1:26" x14ac:dyDescent="0.3">
      <c r="A9" s="17" t="s">
        <v>56</v>
      </c>
      <c r="B9" s="18" t="s">
        <v>56</v>
      </c>
      <c r="C9" s="18" t="s">
        <v>14</v>
      </c>
      <c r="D9" s="35" t="s">
        <v>57</v>
      </c>
      <c r="E9" s="36" t="s">
        <v>58</v>
      </c>
      <c r="F9" s="19">
        <v>47</v>
      </c>
      <c r="G9" s="20">
        <v>1472</v>
      </c>
      <c r="H9" s="20">
        <v>1629.18</v>
      </c>
      <c r="I9" s="20">
        <v>251.28</v>
      </c>
      <c r="J9" s="20">
        <v>23</v>
      </c>
      <c r="K9" s="20">
        <v>5</v>
      </c>
      <c r="L9" s="27">
        <v>1903.46</v>
      </c>
      <c r="M9" s="19">
        <v>1626.8</v>
      </c>
      <c r="N9" s="20">
        <v>257.66000000000003</v>
      </c>
      <c r="O9" s="20">
        <v>23</v>
      </c>
      <c r="P9" s="21">
        <v>1907.46</v>
      </c>
      <c r="Q9" s="24">
        <v>45</v>
      </c>
      <c r="R9" s="20">
        <v>1418</v>
      </c>
      <c r="S9" s="20">
        <v>1563.8700000000001</v>
      </c>
      <c r="T9" s="20">
        <v>244.58</v>
      </c>
      <c r="U9" s="20">
        <v>23</v>
      </c>
      <c r="V9" s="3">
        <v>5</v>
      </c>
      <c r="W9" s="29">
        <v>1831.45</v>
      </c>
      <c r="X9" s="33">
        <f t="shared" si="0"/>
        <v>-72.009999999999991</v>
      </c>
      <c r="Z9" s="33">
        <f t="shared" si="1"/>
        <v>-76.009999999999991</v>
      </c>
    </row>
    <row r="10" spans="1:26" x14ac:dyDescent="0.3">
      <c r="A10" s="17" t="s">
        <v>59</v>
      </c>
      <c r="B10" s="18" t="s">
        <v>59</v>
      </c>
      <c r="C10" s="18" t="s">
        <v>16</v>
      </c>
      <c r="D10" s="35" t="s">
        <v>60</v>
      </c>
      <c r="E10" s="36" t="s">
        <v>58</v>
      </c>
      <c r="F10" s="19">
        <v>70</v>
      </c>
      <c r="G10" s="20">
        <v>2069</v>
      </c>
      <c r="H10" s="20">
        <v>2672.54</v>
      </c>
      <c r="I10" s="20">
        <v>540.38</v>
      </c>
      <c r="J10" s="20">
        <v>50</v>
      </c>
      <c r="K10" s="20">
        <v>58</v>
      </c>
      <c r="L10" s="27">
        <v>3262.92</v>
      </c>
      <c r="M10" s="19">
        <v>2721.0299999999997</v>
      </c>
      <c r="N10" s="20">
        <v>550.89</v>
      </c>
      <c r="O10" s="20">
        <v>50</v>
      </c>
      <c r="P10" s="21">
        <v>3321.92</v>
      </c>
      <c r="Q10" s="24">
        <v>70</v>
      </c>
      <c r="R10" s="20">
        <v>2075</v>
      </c>
      <c r="S10" s="20">
        <v>2680.52</v>
      </c>
      <c r="T10" s="20">
        <v>542.4</v>
      </c>
      <c r="U10" s="20">
        <v>50</v>
      </c>
      <c r="V10" s="3">
        <v>58</v>
      </c>
      <c r="W10" s="29">
        <v>3272.92</v>
      </c>
      <c r="X10" s="33">
        <f t="shared" si="0"/>
        <v>10</v>
      </c>
      <c r="Z10" s="33">
        <f t="shared" si="1"/>
        <v>-49</v>
      </c>
    </row>
    <row r="11" spans="1:26" x14ac:dyDescent="0.3">
      <c r="A11" s="17" t="s">
        <v>61</v>
      </c>
      <c r="B11" s="18" t="s">
        <v>61</v>
      </c>
      <c r="C11" s="18" t="s">
        <v>20</v>
      </c>
      <c r="D11" s="35" t="s">
        <v>60</v>
      </c>
      <c r="E11" s="36" t="s">
        <v>58</v>
      </c>
      <c r="F11" s="19">
        <v>19</v>
      </c>
      <c r="G11" s="20">
        <v>428</v>
      </c>
      <c r="H11" s="20">
        <v>679.78</v>
      </c>
      <c r="I11" s="20">
        <v>170.6</v>
      </c>
      <c r="J11" s="20">
        <v>13</v>
      </c>
      <c r="K11" s="20">
        <v>14</v>
      </c>
      <c r="L11" s="27">
        <v>863.38</v>
      </c>
      <c r="M11" s="19">
        <v>676.5</v>
      </c>
      <c r="N11" s="20">
        <v>180.88</v>
      </c>
      <c r="O11" s="20">
        <v>13</v>
      </c>
      <c r="P11" s="21">
        <v>870.38</v>
      </c>
      <c r="Q11" s="24">
        <v>21</v>
      </c>
      <c r="R11" s="20">
        <v>464</v>
      </c>
      <c r="S11" s="20">
        <v>722.25</v>
      </c>
      <c r="T11" s="20">
        <v>186.93</v>
      </c>
      <c r="U11" s="20">
        <v>13</v>
      </c>
      <c r="V11" s="3">
        <v>14</v>
      </c>
      <c r="W11" s="29">
        <v>922.18000000000006</v>
      </c>
      <c r="X11" s="33">
        <f t="shared" si="0"/>
        <v>58.800000000000068</v>
      </c>
      <c r="Z11" s="33">
        <f t="shared" si="1"/>
        <v>51.800000000000068</v>
      </c>
    </row>
    <row r="12" spans="1:26" x14ac:dyDescent="0.3">
      <c r="A12" s="17" t="s">
        <v>108</v>
      </c>
      <c r="B12" s="18" t="s">
        <v>108</v>
      </c>
      <c r="C12" s="18" t="s">
        <v>18</v>
      </c>
      <c r="D12" s="35" t="s">
        <v>112</v>
      </c>
      <c r="E12" s="36" t="s">
        <v>111</v>
      </c>
      <c r="F12" s="19">
        <v>22</v>
      </c>
      <c r="G12" s="20">
        <v>662</v>
      </c>
      <c r="H12" s="20">
        <v>788.34</v>
      </c>
      <c r="I12" s="20">
        <v>98.15</v>
      </c>
      <c r="J12" s="20">
        <v>21</v>
      </c>
      <c r="K12" s="20">
        <v>3</v>
      </c>
      <c r="L12" s="27">
        <v>907.49</v>
      </c>
      <c r="M12" s="19">
        <v>793.15</v>
      </c>
      <c r="N12" s="20">
        <v>65.640000000000015</v>
      </c>
      <c r="O12" s="20">
        <v>12</v>
      </c>
      <c r="P12" s="21">
        <v>870.79</v>
      </c>
      <c r="Q12" s="24">
        <v>19</v>
      </c>
      <c r="R12" s="20">
        <v>571</v>
      </c>
      <c r="S12" s="20">
        <v>700.03</v>
      </c>
      <c r="T12" s="20">
        <v>72.849999999999994</v>
      </c>
      <c r="U12" s="20">
        <v>21</v>
      </c>
      <c r="V12" s="3">
        <v>3</v>
      </c>
      <c r="W12" s="29">
        <v>793.88</v>
      </c>
      <c r="X12" s="33">
        <f t="shared" si="0"/>
        <v>-113.61000000000001</v>
      </c>
      <c r="Z12" s="33">
        <f t="shared" si="1"/>
        <v>-76.909999999999968</v>
      </c>
    </row>
    <row r="13" spans="1:26" x14ac:dyDescent="0.3">
      <c r="A13" s="17" t="s">
        <v>108</v>
      </c>
      <c r="B13" s="18" t="s">
        <v>109</v>
      </c>
      <c r="C13" s="18" t="s">
        <v>15</v>
      </c>
      <c r="D13" s="35" t="s">
        <v>110</v>
      </c>
      <c r="E13" s="36" t="s">
        <v>111</v>
      </c>
      <c r="F13" s="19">
        <v>26</v>
      </c>
      <c r="G13" s="20">
        <v>554</v>
      </c>
      <c r="H13" s="20">
        <v>1022.62</v>
      </c>
      <c r="I13" s="20">
        <v>144.37</v>
      </c>
      <c r="J13" s="20">
        <v>9</v>
      </c>
      <c r="K13" s="20">
        <v>3</v>
      </c>
      <c r="L13" s="27">
        <v>1175.99</v>
      </c>
      <c r="M13" s="19">
        <v>1043.2</v>
      </c>
      <c r="N13" s="20">
        <v>128.79000000000002</v>
      </c>
      <c r="O13" s="20">
        <v>18</v>
      </c>
      <c r="P13" s="21">
        <v>1189.99</v>
      </c>
      <c r="Q13" s="24">
        <v>26</v>
      </c>
      <c r="R13" s="20">
        <v>551</v>
      </c>
      <c r="S13" s="20">
        <v>1031.8399999999999</v>
      </c>
      <c r="T13" s="20">
        <v>135.91</v>
      </c>
      <c r="U13" s="20">
        <v>9</v>
      </c>
      <c r="V13" s="3">
        <v>3</v>
      </c>
      <c r="W13" s="29">
        <v>1176.75</v>
      </c>
      <c r="X13" s="33">
        <f t="shared" si="0"/>
        <v>0.75999999999999091</v>
      </c>
      <c r="Z13" s="33">
        <f t="shared" si="1"/>
        <v>-13.240000000000009</v>
      </c>
    </row>
    <row r="14" spans="1:26" x14ac:dyDescent="0.3">
      <c r="A14" s="17" t="s">
        <v>184</v>
      </c>
      <c r="B14" s="18" t="s">
        <v>184</v>
      </c>
      <c r="C14" s="18" t="s">
        <v>21</v>
      </c>
      <c r="D14" s="35" t="s">
        <v>185</v>
      </c>
      <c r="E14" s="36" t="s">
        <v>186</v>
      </c>
      <c r="F14" s="19">
        <v>21</v>
      </c>
      <c r="G14" s="20">
        <v>491</v>
      </c>
      <c r="H14" s="20">
        <v>822.54000000000008</v>
      </c>
      <c r="I14" s="20">
        <v>140.63999999999999</v>
      </c>
      <c r="J14" s="20">
        <v>15</v>
      </c>
      <c r="K14" s="20">
        <v>9</v>
      </c>
      <c r="L14" s="27">
        <v>978.18000000000006</v>
      </c>
      <c r="M14" s="19">
        <v>805.00000000000011</v>
      </c>
      <c r="N14" s="20">
        <v>164.17999999999998</v>
      </c>
      <c r="O14" s="20">
        <v>15</v>
      </c>
      <c r="P14" s="21">
        <v>984.18000000000006</v>
      </c>
      <c r="Q14" s="24">
        <v>21</v>
      </c>
      <c r="R14" s="20">
        <v>497</v>
      </c>
      <c r="S14" s="20">
        <v>811.6099999999999</v>
      </c>
      <c r="T14" s="20">
        <v>151.97</v>
      </c>
      <c r="U14" s="20">
        <v>15</v>
      </c>
      <c r="V14" s="3">
        <v>9</v>
      </c>
      <c r="W14" s="29">
        <v>978.57999999999993</v>
      </c>
      <c r="X14" s="33">
        <f t="shared" si="0"/>
        <v>0.39999999999986358</v>
      </c>
      <c r="Z14" s="33">
        <f t="shared" si="1"/>
        <v>-5.6000000000001364</v>
      </c>
    </row>
    <row r="15" spans="1:26" x14ac:dyDescent="0.3">
      <c r="A15" s="17" t="s">
        <v>189</v>
      </c>
      <c r="B15" s="18" t="s">
        <v>189</v>
      </c>
      <c r="C15" s="18" t="s">
        <v>16</v>
      </c>
      <c r="D15" s="35" t="s">
        <v>24</v>
      </c>
      <c r="E15" s="36" t="s">
        <v>186</v>
      </c>
      <c r="F15" s="19">
        <v>41</v>
      </c>
      <c r="G15" s="20">
        <v>1270</v>
      </c>
      <c r="H15" s="20">
        <v>1499.31</v>
      </c>
      <c r="I15" s="20">
        <v>192.13</v>
      </c>
      <c r="J15" s="20">
        <v>29</v>
      </c>
      <c r="K15" s="20">
        <v>40</v>
      </c>
      <c r="L15" s="27">
        <v>1720.44</v>
      </c>
      <c r="M15" s="19">
        <v>1540.45</v>
      </c>
      <c r="N15" s="20">
        <v>190.49</v>
      </c>
      <c r="O15" s="20">
        <v>29</v>
      </c>
      <c r="P15" s="21">
        <v>1759.94</v>
      </c>
      <c r="Q15" s="24">
        <v>42</v>
      </c>
      <c r="R15" s="20">
        <v>1300</v>
      </c>
      <c r="S15" s="20">
        <v>1539.24</v>
      </c>
      <c r="T15" s="20">
        <v>193.74</v>
      </c>
      <c r="U15" s="20">
        <v>29</v>
      </c>
      <c r="V15" s="3">
        <v>40</v>
      </c>
      <c r="W15" s="29">
        <v>1761.98</v>
      </c>
      <c r="X15" s="33">
        <f t="shared" si="0"/>
        <v>41.539999999999964</v>
      </c>
      <c r="Z15" s="33">
        <f t="shared" si="1"/>
        <v>2.0399999999999636</v>
      </c>
    </row>
    <row r="16" spans="1:26" x14ac:dyDescent="0.3">
      <c r="A16" s="17" t="s">
        <v>229</v>
      </c>
      <c r="B16" s="18" t="s">
        <v>230</v>
      </c>
      <c r="C16" s="18" t="s">
        <v>15</v>
      </c>
      <c r="D16" s="35" t="s">
        <v>231</v>
      </c>
      <c r="E16" s="36" t="s">
        <v>186</v>
      </c>
      <c r="F16" s="19">
        <v>27</v>
      </c>
      <c r="G16" s="20">
        <v>600</v>
      </c>
      <c r="H16" s="20">
        <v>1125.48</v>
      </c>
      <c r="I16" s="20">
        <v>128.69999999999999</v>
      </c>
      <c r="J16" s="20">
        <v>14</v>
      </c>
      <c r="K16" s="20">
        <v>12</v>
      </c>
      <c r="L16" s="27">
        <v>1268.18</v>
      </c>
      <c r="M16" s="19">
        <v>1104.5</v>
      </c>
      <c r="N16" s="20">
        <v>154.67999999999998</v>
      </c>
      <c r="O16" s="20">
        <v>14</v>
      </c>
      <c r="P16" s="21">
        <v>1273.18</v>
      </c>
      <c r="Q16" s="24">
        <v>27</v>
      </c>
      <c r="R16" s="20">
        <v>608</v>
      </c>
      <c r="S16" s="20">
        <v>1113.8900000000001</v>
      </c>
      <c r="T16" s="20">
        <v>141.52000000000001</v>
      </c>
      <c r="U16" s="20">
        <v>14</v>
      </c>
      <c r="V16" s="3">
        <v>12</v>
      </c>
      <c r="W16" s="29">
        <v>1269.4100000000001</v>
      </c>
      <c r="X16" s="33">
        <f t="shared" si="0"/>
        <v>1.2300000000000182</v>
      </c>
      <c r="Z16" s="33">
        <f t="shared" si="1"/>
        <v>-3.7699999999999818</v>
      </c>
    </row>
    <row r="17" spans="1:26" x14ac:dyDescent="0.3">
      <c r="A17" s="17" t="s">
        <v>184</v>
      </c>
      <c r="B17" s="18" t="s">
        <v>187</v>
      </c>
      <c r="C17" s="18" t="s">
        <v>19</v>
      </c>
      <c r="D17" s="35" t="s">
        <v>69</v>
      </c>
      <c r="E17" s="36" t="s">
        <v>186</v>
      </c>
      <c r="F17" s="19">
        <v>0</v>
      </c>
      <c r="G17" s="20">
        <v>0</v>
      </c>
      <c r="H17" s="20">
        <v>70.02000000000001</v>
      </c>
      <c r="I17" s="20">
        <v>42.48</v>
      </c>
      <c r="J17" s="20">
        <v>0</v>
      </c>
      <c r="K17" s="20">
        <v>0</v>
      </c>
      <c r="L17" s="27">
        <v>112.5</v>
      </c>
      <c r="M17" s="19">
        <v>64.000000000000014</v>
      </c>
      <c r="N17" s="20">
        <v>49.5</v>
      </c>
      <c r="O17" s="20">
        <v>0</v>
      </c>
      <c r="P17" s="21">
        <v>113.5</v>
      </c>
      <c r="Q17" s="24">
        <v>0</v>
      </c>
      <c r="R17" s="20">
        <v>0</v>
      </c>
      <c r="S17" s="20">
        <v>66.72999999999999</v>
      </c>
      <c r="T17" s="20">
        <v>45.77</v>
      </c>
      <c r="U17" s="20">
        <v>0</v>
      </c>
      <c r="V17" s="3">
        <v>0</v>
      </c>
      <c r="W17" s="29">
        <v>112.5</v>
      </c>
      <c r="X17" s="33">
        <f t="shared" si="0"/>
        <v>0</v>
      </c>
      <c r="Z17" s="33">
        <f t="shared" si="1"/>
        <v>-1</v>
      </c>
    </row>
    <row r="18" spans="1:26" x14ac:dyDescent="0.3">
      <c r="A18" s="17" t="s">
        <v>32</v>
      </c>
      <c r="B18" s="18" t="s">
        <v>32</v>
      </c>
      <c r="C18" s="18" t="s">
        <v>23</v>
      </c>
      <c r="D18" s="35" t="s">
        <v>33</v>
      </c>
      <c r="E18" s="36" t="s">
        <v>34</v>
      </c>
      <c r="F18" s="19">
        <v>0</v>
      </c>
      <c r="G18" s="20">
        <v>0</v>
      </c>
      <c r="H18" s="20">
        <v>174.85</v>
      </c>
      <c r="I18" s="20">
        <v>18.149999999999999</v>
      </c>
      <c r="J18" s="20">
        <v>0</v>
      </c>
      <c r="K18" s="20">
        <v>0</v>
      </c>
      <c r="L18" s="27">
        <v>193</v>
      </c>
      <c r="M18" s="19">
        <v>174.85</v>
      </c>
      <c r="N18" s="20">
        <v>19.149999999999999</v>
      </c>
      <c r="O18" s="20">
        <v>0</v>
      </c>
      <c r="P18" s="21">
        <v>194</v>
      </c>
      <c r="Q18" s="24">
        <v>0</v>
      </c>
      <c r="R18" s="20">
        <v>0</v>
      </c>
      <c r="S18" s="20">
        <v>174.4</v>
      </c>
      <c r="T18" s="20">
        <v>18.600000000000001</v>
      </c>
      <c r="U18" s="20">
        <v>0</v>
      </c>
      <c r="V18" s="3">
        <v>0</v>
      </c>
      <c r="W18" s="29">
        <v>193</v>
      </c>
      <c r="X18" s="33">
        <f t="shared" si="0"/>
        <v>0</v>
      </c>
      <c r="Z18" s="33">
        <f t="shared" si="1"/>
        <v>-1</v>
      </c>
    </row>
    <row r="19" spans="1:26" x14ac:dyDescent="0.3">
      <c r="A19" s="17" t="s">
        <v>35</v>
      </c>
      <c r="B19" s="18" t="s">
        <v>35</v>
      </c>
      <c r="C19" s="18" t="s">
        <v>16</v>
      </c>
      <c r="D19" s="35" t="s">
        <v>36</v>
      </c>
      <c r="E19" s="36" t="s">
        <v>34</v>
      </c>
      <c r="F19" s="19">
        <v>47</v>
      </c>
      <c r="G19" s="20">
        <v>1451</v>
      </c>
      <c r="H19" s="20">
        <v>1678.91</v>
      </c>
      <c r="I19" s="20">
        <v>225.28</v>
      </c>
      <c r="J19" s="20">
        <v>25</v>
      </c>
      <c r="K19" s="20">
        <v>22</v>
      </c>
      <c r="L19" s="27">
        <v>1929.19</v>
      </c>
      <c r="M19" s="19">
        <v>1670.6000000000001</v>
      </c>
      <c r="N19" s="20">
        <v>209.49</v>
      </c>
      <c r="O19" s="20">
        <v>25</v>
      </c>
      <c r="P19" s="21">
        <v>1905.0900000000001</v>
      </c>
      <c r="Q19" s="24">
        <v>45</v>
      </c>
      <c r="R19" s="20">
        <v>1386</v>
      </c>
      <c r="S19" s="20">
        <v>1626.83</v>
      </c>
      <c r="T19" s="20">
        <v>211.21</v>
      </c>
      <c r="U19" s="20">
        <v>25</v>
      </c>
      <c r="V19" s="3">
        <v>22</v>
      </c>
      <c r="W19" s="29">
        <v>1863.04</v>
      </c>
      <c r="X19" s="33">
        <f t="shared" si="0"/>
        <v>-66.150000000000091</v>
      </c>
      <c r="Z19" s="33">
        <f t="shared" si="1"/>
        <v>-42.050000000000182</v>
      </c>
    </row>
    <row r="20" spans="1:26" x14ac:dyDescent="0.3">
      <c r="A20" s="17" t="s">
        <v>132</v>
      </c>
      <c r="B20" s="18" t="s">
        <v>133</v>
      </c>
      <c r="C20" s="18" t="s">
        <v>15</v>
      </c>
      <c r="D20" s="35" t="s">
        <v>134</v>
      </c>
      <c r="E20" s="36" t="s">
        <v>34</v>
      </c>
      <c r="F20" s="19">
        <v>19</v>
      </c>
      <c r="G20" s="20">
        <v>440</v>
      </c>
      <c r="H20" s="20">
        <v>656.0200000000001</v>
      </c>
      <c r="I20" s="20">
        <v>167.67</v>
      </c>
      <c r="J20" s="20">
        <v>11</v>
      </c>
      <c r="K20" s="20">
        <v>15</v>
      </c>
      <c r="L20" s="27">
        <v>834.69</v>
      </c>
      <c r="M20" s="19">
        <v>657.00000000000011</v>
      </c>
      <c r="N20" s="20">
        <v>175.69</v>
      </c>
      <c r="O20" s="20">
        <v>11</v>
      </c>
      <c r="P20" s="21">
        <v>843.69</v>
      </c>
      <c r="Q20" s="24">
        <v>19</v>
      </c>
      <c r="R20" s="20">
        <v>440</v>
      </c>
      <c r="S20" s="20">
        <v>653.23</v>
      </c>
      <c r="T20" s="20">
        <v>170.81</v>
      </c>
      <c r="U20" s="20">
        <v>11</v>
      </c>
      <c r="V20" s="3">
        <v>15</v>
      </c>
      <c r="W20" s="29">
        <v>835.04</v>
      </c>
      <c r="X20" s="33">
        <f t="shared" si="0"/>
        <v>0.34999999999990905</v>
      </c>
      <c r="Z20" s="33">
        <f t="shared" si="1"/>
        <v>-8.6500000000000909</v>
      </c>
    </row>
    <row r="21" spans="1:26" x14ac:dyDescent="0.3">
      <c r="A21" s="17" t="s">
        <v>48</v>
      </c>
      <c r="B21" s="18" t="s">
        <v>48</v>
      </c>
      <c r="C21" s="18" t="s">
        <v>20</v>
      </c>
      <c r="D21" s="35" t="s">
        <v>49</v>
      </c>
      <c r="E21" s="36" t="s">
        <v>34</v>
      </c>
      <c r="F21" s="19">
        <v>20</v>
      </c>
      <c r="G21" s="20">
        <v>495</v>
      </c>
      <c r="H21" s="20">
        <v>852.89</v>
      </c>
      <c r="I21" s="20">
        <v>101.38</v>
      </c>
      <c r="J21" s="20">
        <v>14</v>
      </c>
      <c r="K21" s="20">
        <v>12</v>
      </c>
      <c r="L21" s="27">
        <v>968.27</v>
      </c>
      <c r="M21" s="19">
        <v>851</v>
      </c>
      <c r="N21" s="20">
        <v>116.52</v>
      </c>
      <c r="O21" s="20">
        <v>14</v>
      </c>
      <c r="P21" s="21">
        <v>981.52</v>
      </c>
      <c r="Q21" s="24">
        <v>21</v>
      </c>
      <c r="R21" s="20">
        <v>519</v>
      </c>
      <c r="S21" s="20">
        <v>886.11999999999989</v>
      </c>
      <c r="T21" s="20">
        <v>113.19</v>
      </c>
      <c r="U21" s="20">
        <v>14</v>
      </c>
      <c r="V21" s="3">
        <v>12</v>
      </c>
      <c r="W21" s="29">
        <v>1013.31</v>
      </c>
      <c r="X21" s="33">
        <f t="shared" si="0"/>
        <v>45.039999999999964</v>
      </c>
      <c r="Z21" s="33">
        <f t="shared" si="1"/>
        <v>31.789999999999964</v>
      </c>
    </row>
    <row r="22" spans="1:26" x14ac:dyDescent="0.3">
      <c r="A22" s="17" t="s">
        <v>193</v>
      </c>
      <c r="B22" s="18" t="s">
        <v>193</v>
      </c>
      <c r="C22" s="18" t="s">
        <v>14</v>
      </c>
      <c r="D22" s="35" t="s">
        <v>197</v>
      </c>
      <c r="E22" s="36" t="s">
        <v>196</v>
      </c>
      <c r="F22" s="19">
        <v>22</v>
      </c>
      <c r="G22" s="20">
        <v>676</v>
      </c>
      <c r="H22" s="20">
        <v>803.01</v>
      </c>
      <c r="I22" s="20">
        <v>197.45</v>
      </c>
      <c r="J22" s="20">
        <v>16</v>
      </c>
      <c r="K22" s="20">
        <v>22</v>
      </c>
      <c r="L22" s="27">
        <v>1016.46</v>
      </c>
      <c r="M22" s="19">
        <v>825.05</v>
      </c>
      <c r="N22" s="20">
        <v>224.91</v>
      </c>
      <c r="O22" s="20">
        <v>16</v>
      </c>
      <c r="P22" s="21">
        <v>1065.96</v>
      </c>
      <c r="Q22" s="24">
        <v>26</v>
      </c>
      <c r="R22" s="20">
        <v>790</v>
      </c>
      <c r="S22" s="20">
        <v>826.83999999999992</v>
      </c>
      <c r="T22" s="20">
        <v>214.18</v>
      </c>
      <c r="U22" s="20">
        <v>16</v>
      </c>
      <c r="V22" s="3">
        <v>22</v>
      </c>
      <c r="W22" s="29">
        <v>1057.02</v>
      </c>
      <c r="X22" s="33">
        <f t="shared" si="0"/>
        <v>40.559999999999945</v>
      </c>
      <c r="Y22" s="34"/>
      <c r="Z22" s="33">
        <f t="shared" si="1"/>
        <v>-8.9400000000000546</v>
      </c>
    </row>
    <row r="23" spans="1:26" x14ac:dyDescent="0.3">
      <c r="A23" s="17" t="s">
        <v>193</v>
      </c>
      <c r="B23" s="18" t="s">
        <v>194</v>
      </c>
      <c r="C23" s="18" t="s">
        <v>15</v>
      </c>
      <c r="D23" s="35" t="s">
        <v>195</v>
      </c>
      <c r="E23" s="36" t="s">
        <v>196</v>
      </c>
      <c r="F23" s="19">
        <v>24</v>
      </c>
      <c r="G23" s="20">
        <v>627</v>
      </c>
      <c r="H23" s="20">
        <v>972.36999999999989</v>
      </c>
      <c r="I23" s="20">
        <v>269.95999999999998</v>
      </c>
      <c r="J23" s="20">
        <v>18</v>
      </c>
      <c r="K23" s="20">
        <v>29</v>
      </c>
      <c r="L23" s="27">
        <v>1260.33</v>
      </c>
      <c r="M23" s="19">
        <v>979.49999999999989</v>
      </c>
      <c r="N23" s="20">
        <v>262.83</v>
      </c>
      <c r="O23" s="20">
        <v>18</v>
      </c>
      <c r="P23" s="21">
        <v>1260.33</v>
      </c>
      <c r="Q23" s="24">
        <v>24</v>
      </c>
      <c r="R23" s="20">
        <v>621</v>
      </c>
      <c r="S23" s="20">
        <v>940.84999999999991</v>
      </c>
      <c r="T23" s="20">
        <v>256.99</v>
      </c>
      <c r="U23" s="20">
        <v>18</v>
      </c>
      <c r="V23" s="3">
        <v>29</v>
      </c>
      <c r="W23" s="29">
        <v>1215.8399999999999</v>
      </c>
      <c r="X23" s="33">
        <f t="shared" si="0"/>
        <v>-44.490000000000009</v>
      </c>
      <c r="Z23" s="33">
        <f t="shared" si="1"/>
        <v>-44.490000000000009</v>
      </c>
    </row>
    <row r="24" spans="1:26" x14ac:dyDescent="0.3">
      <c r="A24" s="17" t="s">
        <v>150</v>
      </c>
      <c r="B24" s="18" t="s">
        <v>150</v>
      </c>
      <c r="C24" s="18" t="s">
        <v>14</v>
      </c>
      <c r="D24" s="35" t="s">
        <v>17</v>
      </c>
      <c r="E24" s="36" t="s">
        <v>151</v>
      </c>
      <c r="F24" s="19">
        <v>52</v>
      </c>
      <c r="G24" s="20">
        <v>1634</v>
      </c>
      <c r="H24" s="20">
        <v>1924.3999999999999</v>
      </c>
      <c r="I24" s="20">
        <v>248.68</v>
      </c>
      <c r="J24" s="20">
        <v>28</v>
      </c>
      <c r="K24" s="20">
        <v>36</v>
      </c>
      <c r="L24" s="27">
        <v>2201.08</v>
      </c>
      <c r="M24" s="19">
        <v>1969.84</v>
      </c>
      <c r="N24" s="20">
        <v>279.08000000000004</v>
      </c>
      <c r="O24" s="20">
        <v>33</v>
      </c>
      <c r="P24" s="21">
        <v>2281.92</v>
      </c>
      <c r="Q24" s="24">
        <v>54</v>
      </c>
      <c r="R24" s="20">
        <v>1704</v>
      </c>
      <c r="S24" s="20">
        <v>1985.5399999999997</v>
      </c>
      <c r="T24" s="20">
        <v>268.45</v>
      </c>
      <c r="U24" s="20">
        <v>28</v>
      </c>
      <c r="V24" s="3">
        <v>36</v>
      </c>
      <c r="W24" s="29">
        <v>2281.9899999999998</v>
      </c>
      <c r="X24" s="33">
        <f t="shared" si="0"/>
        <v>80.909999999999854</v>
      </c>
      <c r="Z24" s="33">
        <f t="shared" si="1"/>
        <v>6.9999999999708962E-2</v>
      </c>
    </row>
    <row r="25" spans="1:26" x14ac:dyDescent="0.3">
      <c r="A25" s="17" t="s">
        <v>150</v>
      </c>
      <c r="B25" s="18" t="s">
        <v>152</v>
      </c>
      <c r="C25" s="18" t="s">
        <v>15</v>
      </c>
      <c r="D25" s="35" t="s">
        <v>153</v>
      </c>
      <c r="E25" s="36" t="s">
        <v>151</v>
      </c>
      <c r="F25" s="19">
        <v>25</v>
      </c>
      <c r="G25" s="20">
        <v>602</v>
      </c>
      <c r="H25" s="20">
        <v>964.43999999999994</v>
      </c>
      <c r="I25" s="20">
        <v>166.63</v>
      </c>
      <c r="J25" s="20">
        <v>16</v>
      </c>
      <c r="K25" s="20">
        <v>21</v>
      </c>
      <c r="L25" s="27">
        <v>1147.07</v>
      </c>
      <c r="M25" s="19">
        <v>954.3</v>
      </c>
      <c r="N25" s="20">
        <v>162.76999999999998</v>
      </c>
      <c r="O25" s="20">
        <v>11</v>
      </c>
      <c r="P25" s="21">
        <v>1128.07</v>
      </c>
      <c r="Q25" s="24">
        <v>25</v>
      </c>
      <c r="R25" s="20">
        <v>556</v>
      </c>
      <c r="S25" s="20">
        <v>966.84</v>
      </c>
      <c r="T25" s="20">
        <v>166.38</v>
      </c>
      <c r="U25" s="20">
        <v>16</v>
      </c>
      <c r="V25" s="3">
        <v>21</v>
      </c>
      <c r="W25" s="29">
        <v>1149.22</v>
      </c>
      <c r="X25" s="33">
        <f t="shared" si="0"/>
        <v>2.1500000000000909</v>
      </c>
      <c r="Z25" s="33">
        <f t="shared" si="1"/>
        <v>21.150000000000091</v>
      </c>
    </row>
    <row r="26" spans="1:26" x14ac:dyDescent="0.3">
      <c r="A26" s="17" t="s">
        <v>240</v>
      </c>
      <c r="B26" s="18" t="s">
        <v>241</v>
      </c>
      <c r="C26" s="18" t="s">
        <v>15</v>
      </c>
      <c r="D26" s="35" t="s">
        <v>242</v>
      </c>
      <c r="E26" s="36" t="s">
        <v>151</v>
      </c>
      <c r="F26" s="19">
        <v>14</v>
      </c>
      <c r="G26" s="20">
        <v>342</v>
      </c>
      <c r="H26" s="20">
        <v>537.04</v>
      </c>
      <c r="I26" s="20">
        <v>139.76</v>
      </c>
      <c r="J26" s="20">
        <v>1</v>
      </c>
      <c r="K26" s="20">
        <v>5</v>
      </c>
      <c r="L26" s="27">
        <v>677.8</v>
      </c>
      <c r="M26" s="19">
        <v>509.79999999999995</v>
      </c>
      <c r="N26" s="20">
        <v>176</v>
      </c>
      <c r="O26" s="20">
        <v>8.25</v>
      </c>
      <c r="P26" s="21">
        <v>694.05</v>
      </c>
      <c r="Q26" s="24">
        <v>15</v>
      </c>
      <c r="R26" s="20">
        <v>342</v>
      </c>
      <c r="S26" s="20">
        <v>537.48</v>
      </c>
      <c r="T26" s="20">
        <v>160.75</v>
      </c>
      <c r="U26" s="20">
        <v>1</v>
      </c>
      <c r="V26" s="3">
        <v>5</v>
      </c>
      <c r="W26" s="29">
        <v>699.23</v>
      </c>
      <c r="X26" s="33">
        <f t="shared" si="0"/>
        <v>21.430000000000064</v>
      </c>
      <c r="Z26" s="33">
        <f t="shared" si="1"/>
        <v>5.1800000000000637</v>
      </c>
    </row>
    <row r="27" spans="1:26" x14ac:dyDescent="0.3">
      <c r="A27" s="17" t="s">
        <v>240</v>
      </c>
      <c r="B27" s="18" t="s">
        <v>240</v>
      </c>
      <c r="C27" s="18" t="s">
        <v>14</v>
      </c>
      <c r="D27" s="35" t="s">
        <v>243</v>
      </c>
      <c r="E27" s="36" t="s">
        <v>151</v>
      </c>
      <c r="F27" s="19">
        <v>13</v>
      </c>
      <c r="G27" s="20">
        <v>288</v>
      </c>
      <c r="H27" s="20">
        <v>389.95</v>
      </c>
      <c r="I27" s="20">
        <v>108.73</v>
      </c>
      <c r="J27" s="20">
        <v>13</v>
      </c>
      <c r="K27" s="20">
        <v>4</v>
      </c>
      <c r="L27" s="27">
        <v>511.68</v>
      </c>
      <c r="M27" s="19">
        <v>387.25</v>
      </c>
      <c r="N27" s="20">
        <v>111.43</v>
      </c>
      <c r="O27" s="20">
        <v>5.75</v>
      </c>
      <c r="P27" s="21">
        <v>504.43</v>
      </c>
      <c r="Q27" s="24">
        <v>12</v>
      </c>
      <c r="R27" s="20">
        <v>288</v>
      </c>
      <c r="S27" s="20">
        <v>385.56</v>
      </c>
      <c r="T27" s="20">
        <v>110.26</v>
      </c>
      <c r="U27" s="20">
        <v>13</v>
      </c>
      <c r="V27" s="3">
        <v>4</v>
      </c>
      <c r="W27" s="29">
        <v>508.82</v>
      </c>
      <c r="X27" s="33">
        <f t="shared" si="0"/>
        <v>-2.8600000000000136</v>
      </c>
      <c r="Z27" s="33">
        <f t="shared" si="1"/>
        <v>4.3899999999999864</v>
      </c>
    </row>
    <row r="28" spans="1:26" x14ac:dyDescent="0.3">
      <c r="A28" s="17" t="s">
        <v>232</v>
      </c>
      <c r="B28" s="18" t="s">
        <v>232</v>
      </c>
      <c r="C28" s="18" t="s">
        <v>18</v>
      </c>
      <c r="D28" s="35" t="s">
        <v>236</v>
      </c>
      <c r="E28" s="36" t="s">
        <v>235</v>
      </c>
      <c r="F28" s="19">
        <v>7</v>
      </c>
      <c r="G28" s="20">
        <v>132</v>
      </c>
      <c r="H28" s="20">
        <v>232.99999999999997</v>
      </c>
      <c r="I28" s="20">
        <v>61.16</v>
      </c>
      <c r="J28" s="20">
        <v>11</v>
      </c>
      <c r="K28" s="20">
        <v>1</v>
      </c>
      <c r="L28" s="27">
        <v>305.15999999999997</v>
      </c>
      <c r="M28" s="19">
        <v>228.02999999999997</v>
      </c>
      <c r="N28" s="20">
        <v>71.179999999999993</v>
      </c>
      <c r="O28" s="20">
        <v>3.5</v>
      </c>
      <c r="P28" s="21">
        <v>302.70999999999998</v>
      </c>
      <c r="Q28" s="24">
        <v>7</v>
      </c>
      <c r="R28" s="20">
        <v>152</v>
      </c>
      <c r="S28" s="20">
        <v>228.57</v>
      </c>
      <c r="T28" s="20">
        <v>66.7</v>
      </c>
      <c r="U28" s="20">
        <v>11</v>
      </c>
      <c r="V28" s="3">
        <v>1</v>
      </c>
      <c r="W28" s="29">
        <v>306.27</v>
      </c>
      <c r="X28" s="33">
        <f t="shared" si="0"/>
        <v>1.1100000000000136</v>
      </c>
      <c r="Z28" s="33">
        <f t="shared" si="1"/>
        <v>3.5600000000000023</v>
      </c>
    </row>
    <row r="29" spans="1:26" x14ac:dyDescent="0.3">
      <c r="A29" s="17" t="s">
        <v>232</v>
      </c>
      <c r="B29" s="18" t="s">
        <v>233</v>
      </c>
      <c r="C29" s="18" t="s">
        <v>15</v>
      </c>
      <c r="D29" s="35" t="s">
        <v>234</v>
      </c>
      <c r="E29" s="36" t="s">
        <v>235</v>
      </c>
      <c r="F29" s="19">
        <v>21</v>
      </c>
      <c r="G29" s="20">
        <v>462</v>
      </c>
      <c r="H29" s="20">
        <v>733</v>
      </c>
      <c r="I29" s="20">
        <v>190.55</v>
      </c>
      <c r="J29" s="20">
        <v>6</v>
      </c>
      <c r="K29" s="20">
        <v>5</v>
      </c>
      <c r="L29" s="27">
        <v>929.55</v>
      </c>
      <c r="M29" s="19">
        <v>721.9</v>
      </c>
      <c r="N29" s="20">
        <v>201.60000000000002</v>
      </c>
      <c r="O29" s="20">
        <v>13.5</v>
      </c>
      <c r="P29" s="21">
        <v>937</v>
      </c>
      <c r="Q29" s="24">
        <v>21</v>
      </c>
      <c r="R29" s="20">
        <v>446</v>
      </c>
      <c r="S29" s="20">
        <v>721.98</v>
      </c>
      <c r="T29" s="20">
        <v>193.6</v>
      </c>
      <c r="U29" s="20">
        <v>6</v>
      </c>
      <c r="V29" s="3">
        <v>5</v>
      </c>
      <c r="W29" s="29">
        <v>921.58</v>
      </c>
      <c r="X29" s="33">
        <f t="shared" si="0"/>
        <v>-7.9699999999999136</v>
      </c>
      <c r="Z29" s="33">
        <f t="shared" si="1"/>
        <v>-15.419999999999959</v>
      </c>
    </row>
    <row r="30" spans="1:26" x14ac:dyDescent="0.3">
      <c r="A30" s="17" t="s">
        <v>154</v>
      </c>
      <c r="B30" s="18" t="s">
        <v>154</v>
      </c>
      <c r="C30" s="18" t="s">
        <v>16</v>
      </c>
      <c r="D30" s="35" t="s">
        <v>155</v>
      </c>
      <c r="E30" s="36" t="s">
        <v>156</v>
      </c>
      <c r="F30" s="19">
        <v>52</v>
      </c>
      <c r="G30" s="20">
        <v>1588</v>
      </c>
      <c r="H30" s="20">
        <v>1905.1900000000003</v>
      </c>
      <c r="I30" s="20">
        <v>287.99</v>
      </c>
      <c r="J30" s="20">
        <v>34</v>
      </c>
      <c r="K30" s="20">
        <v>56</v>
      </c>
      <c r="L30" s="27">
        <v>2227.1800000000003</v>
      </c>
      <c r="M30" s="19">
        <v>1906.0000000000002</v>
      </c>
      <c r="N30" s="20">
        <v>296.49</v>
      </c>
      <c r="O30" s="20">
        <v>34</v>
      </c>
      <c r="P30" s="21">
        <v>2236.4900000000002</v>
      </c>
      <c r="Q30" s="24">
        <v>52</v>
      </c>
      <c r="R30" s="20">
        <v>1612</v>
      </c>
      <c r="S30" s="20">
        <v>1913.0700000000002</v>
      </c>
      <c r="T30" s="20">
        <v>293.36</v>
      </c>
      <c r="U30" s="20">
        <v>34</v>
      </c>
      <c r="V30" s="3">
        <v>56</v>
      </c>
      <c r="W30" s="29">
        <v>2240.4300000000003</v>
      </c>
      <c r="X30" s="33">
        <f t="shared" si="0"/>
        <v>13.25</v>
      </c>
      <c r="Z30" s="33">
        <f t="shared" si="1"/>
        <v>3.9400000000000546</v>
      </c>
    </row>
    <row r="31" spans="1:26" x14ac:dyDescent="0.3">
      <c r="A31" s="17" t="s">
        <v>190</v>
      </c>
      <c r="B31" s="18" t="s">
        <v>190</v>
      </c>
      <c r="C31" s="18" t="s">
        <v>21</v>
      </c>
      <c r="D31" s="35" t="s">
        <v>24</v>
      </c>
      <c r="E31" s="36" t="s">
        <v>156</v>
      </c>
      <c r="F31" s="19">
        <v>26</v>
      </c>
      <c r="G31" s="20">
        <v>632</v>
      </c>
      <c r="H31" s="20">
        <v>908.09999999999991</v>
      </c>
      <c r="I31" s="20">
        <v>200.48</v>
      </c>
      <c r="J31" s="20">
        <v>19</v>
      </c>
      <c r="K31" s="20">
        <v>15</v>
      </c>
      <c r="L31" s="27">
        <v>1127.58</v>
      </c>
      <c r="M31" s="19">
        <v>907.09999999999991</v>
      </c>
      <c r="N31" s="20">
        <v>192.48</v>
      </c>
      <c r="O31" s="20">
        <v>19</v>
      </c>
      <c r="P31" s="21">
        <v>1118.58</v>
      </c>
      <c r="Q31" s="24">
        <v>25</v>
      </c>
      <c r="R31" s="20">
        <v>620</v>
      </c>
      <c r="S31" s="20">
        <v>877.75000000000011</v>
      </c>
      <c r="T31" s="20">
        <v>190.14</v>
      </c>
      <c r="U31" s="20">
        <v>19</v>
      </c>
      <c r="V31" s="3">
        <v>15</v>
      </c>
      <c r="W31" s="29">
        <v>1086.8900000000001</v>
      </c>
      <c r="X31" s="33">
        <f t="shared" si="0"/>
        <v>-40.689999999999827</v>
      </c>
      <c r="Z31" s="33">
        <f t="shared" si="1"/>
        <v>-31.689999999999827</v>
      </c>
    </row>
    <row r="32" spans="1:26" x14ac:dyDescent="0.3">
      <c r="A32" s="17" t="s">
        <v>70</v>
      </c>
      <c r="B32" s="18" t="s">
        <v>70</v>
      </c>
      <c r="C32" s="18" t="s">
        <v>16</v>
      </c>
      <c r="D32" s="35" t="s">
        <v>71</v>
      </c>
      <c r="E32" s="36" t="s">
        <v>67</v>
      </c>
      <c r="F32" s="19">
        <v>41</v>
      </c>
      <c r="G32" s="20">
        <v>1309</v>
      </c>
      <c r="H32" s="20">
        <v>1620.85</v>
      </c>
      <c r="I32" s="20">
        <v>252.51</v>
      </c>
      <c r="J32" s="20">
        <v>23</v>
      </c>
      <c r="K32" s="20">
        <v>10</v>
      </c>
      <c r="L32" s="27">
        <v>1896.36</v>
      </c>
      <c r="M32" s="19">
        <v>1625.1</v>
      </c>
      <c r="N32" s="20">
        <v>288.76</v>
      </c>
      <c r="O32" s="20">
        <v>21</v>
      </c>
      <c r="P32" s="21">
        <v>1934.86</v>
      </c>
      <c r="Q32" s="24">
        <v>40</v>
      </c>
      <c r="R32" s="20">
        <v>1273</v>
      </c>
      <c r="S32" s="20">
        <v>1575.28</v>
      </c>
      <c r="T32" s="20">
        <v>262.77999999999997</v>
      </c>
      <c r="U32" s="20">
        <v>23</v>
      </c>
      <c r="V32" s="3">
        <v>10</v>
      </c>
      <c r="W32" s="29">
        <v>1861.06</v>
      </c>
      <c r="X32" s="33">
        <f t="shared" si="0"/>
        <v>-35.299999999999955</v>
      </c>
      <c r="Z32" s="33">
        <f t="shared" si="1"/>
        <v>-73.799999999999955</v>
      </c>
    </row>
    <row r="33" spans="1:26" x14ac:dyDescent="0.3">
      <c r="A33" s="17" t="s">
        <v>65</v>
      </c>
      <c r="B33" s="18" t="s">
        <v>65</v>
      </c>
      <c r="C33" s="18" t="s">
        <v>21</v>
      </c>
      <c r="D33" s="35" t="s">
        <v>66</v>
      </c>
      <c r="E33" s="36" t="s">
        <v>67</v>
      </c>
      <c r="F33" s="19">
        <v>22</v>
      </c>
      <c r="G33" s="20">
        <v>509</v>
      </c>
      <c r="H33" s="20">
        <v>800.43999999999994</v>
      </c>
      <c r="I33" s="20">
        <v>142.09</v>
      </c>
      <c r="J33" s="20">
        <v>15</v>
      </c>
      <c r="K33" s="20">
        <v>17</v>
      </c>
      <c r="L33" s="27">
        <v>957.53</v>
      </c>
      <c r="M33" s="19">
        <v>774.99999999999989</v>
      </c>
      <c r="N33" s="20">
        <v>150.53</v>
      </c>
      <c r="O33" s="20">
        <v>15</v>
      </c>
      <c r="P33" s="21">
        <v>940.53</v>
      </c>
      <c r="Q33" s="24">
        <v>22</v>
      </c>
      <c r="R33" s="20" t="s">
        <v>258</v>
      </c>
      <c r="S33" s="20">
        <v>797.88</v>
      </c>
      <c r="T33" s="20">
        <v>148.22</v>
      </c>
      <c r="U33" s="20">
        <v>15</v>
      </c>
      <c r="V33" s="3">
        <v>17</v>
      </c>
      <c r="W33" s="29">
        <v>961.1</v>
      </c>
      <c r="X33" s="33">
        <f t="shared" si="0"/>
        <v>3.57000000000005</v>
      </c>
      <c r="Z33" s="33">
        <f t="shared" si="1"/>
        <v>20.57000000000005</v>
      </c>
    </row>
    <row r="34" spans="1:26" x14ac:dyDescent="0.3">
      <c r="A34" s="17" t="s">
        <v>65</v>
      </c>
      <c r="B34" s="18" t="s">
        <v>68</v>
      </c>
      <c r="C34" s="18" t="s">
        <v>19</v>
      </c>
      <c r="D34" s="35" t="s">
        <v>69</v>
      </c>
      <c r="E34" s="36" t="s">
        <v>67</v>
      </c>
      <c r="F34" s="19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7">
        <v>0</v>
      </c>
      <c r="M34" s="19">
        <v>42</v>
      </c>
      <c r="N34" s="20">
        <v>31</v>
      </c>
      <c r="O34" s="20">
        <v>0</v>
      </c>
      <c r="P34" s="21">
        <v>73</v>
      </c>
      <c r="Q34" s="24">
        <v>0</v>
      </c>
      <c r="R34" s="20">
        <v>0</v>
      </c>
      <c r="S34" s="20">
        <v>43.3</v>
      </c>
      <c r="T34" s="20">
        <v>29.7</v>
      </c>
      <c r="U34" s="20">
        <v>0</v>
      </c>
      <c r="V34" s="3">
        <v>0</v>
      </c>
      <c r="W34" s="29">
        <v>73</v>
      </c>
      <c r="X34" s="33">
        <f t="shared" si="0"/>
        <v>73</v>
      </c>
      <c r="Z34" s="33">
        <f t="shared" si="1"/>
        <v>0</v>
      </c>
    </row>
    <row r="35" spans="1:26" x14ac:dyDescent="0.3">
      <c r="A35" s="17" t="s">
        <v>191</v>
      </c>
      <c r="B35" s="18" t="s">
        <v>191</v>
      </c>
      <c r="C35" s="18" t="s">
        <v>20</v>
      </c>
      <c r="D35" s="35" t="s">
        <v>192</v>
      </c>
      <c r="E35" s="36" t="s">
        <v>169</v>
      </c>
      <c r="F35" s="19">
        <v>21</v>
      </c>
      <c r="G35" s="20">
        <v>554</v>
      </c>
      <c r="H35" s="20">
        <v>799.31000000000006</v>
      </c>
      <c r="I35" s="20">
        <v>147.41</v>
      </c>
      <c r="J35" s="20">
        <v>16</v>
      </c>
      <c r="K35" s="20">
        <v>12</v>
      </c>
      <c r="L35" s="27">
        <v>962.72</v>
      </c>
      <c r="M35" s="19">
        <v>799.00000000000011</v>
      </c>
      <c r="N35" s="20">
        <v>156.72</v>
      </c>
      <c r="O35" s="20">
        <v>16</v>
      </c>
      <c r="P35" s="21">
        <v>971.72</v>
      </c>
      <c r="Q35" s="24">
        <v>21</v>
      </c>
      <c r="R35" s="20">
        <v>560</v>
      </c>
      <c r="S35" s="20">
        <v>802.59999999999991</v>
      </c>
      <c r="T35" s="20">
        <v>152.68</v>
      </c>
      <c r="U35" s="20">
        <v>16</v>
      </c>
      <c r="V35" s="3">
        <v>12</v>
      </c>
      <c r="W35" s="29">
        <v>971.28</v>
      </c>
      <c r="X35" s="33">
        <f t="shared" si="0"/>
        <v>8.5599999999999454</v>
      </c>
      <c r="Z35" s="33">
        <f t="shared" si="1"/>
        <v>-0.44000000000005457</v>
      </c>
    </row>
    <row r="36" spans="1:26" x14ac:dyDescent="0.3">
      <c r="A36" s="17" t="s">
        <v>167</v>
      </c>
      <c r="B36" s="18" t="s">
        <v>167</v>
      </c>
      <c r="C36" s="18" t="s">
        <v>20</v>
      </c>
      <c r="D36" s="35" t="s">
        <v>168</v>
      </c>
      <c r="E36" s="36" t="s">
        <v>169</v>
      </c>
      <c r="F36" s="19">
        <v>28</v>
      </c>
      <c r="G36" s="20">
        <v>533</v>
      </c>
      <c r="H36" s="20">
        <v>986.29</v>
      </c>
      <c r="I36" s="20">
        <v>176.71</v>
      </c>
      <c r="J36" s="20">
        <v>18</v>
      </c>
      <c r="K36" s="20">
        <v>15</v>
      </c>
      <c r="L36" s="27">
        <v>1181</v>
      </c>
      <c r="M36" s="19">
        <v>953</v>
      </c>
      <c r="N36" s="20">
        <v>217</v>
      </c>
      <c r="O36" s="20">
        <v>18</v>
      </c>
      <c r="P36" s="21">
        <v>1188</v>
      </c>
      <c r="Q36" s="24">
        <v>28</v>
      </c>
      <c r="R36" s="20">
        <v>533</v>
      </c>
      <c r="S36" s="20">
        <v>960.68000000000006</v>
      </c>
      <c r="T36" s="20">
        <v>195</v>
      </c>
      <c r="U36" s="20">
        <v>18</v>
      </c>
      <c r="V36" s="3">
        <v>15</v>
      </c>
      <c r="W36" s="29">
        <v>1173.68</v>
      </c>
      <c r="X36" s="33">
        <f t="shared" si="0"/>
        <v>-7.3199999999999363</v>
      </c>
      <c r="Z36" s="33">
        <f t="shared" si="1"/>
        <v>-14.319999999999936</v>
      </c>
    </row>
    <row r="37" spans="1:26" x14ac:dyDescent="0.3">
      <c r="A37" s="17" t="s">
        <v>188</v>
      </c>
      <c r="B37" s="18" t="s">
        <v>188</v>
      </c>
      <c r="C37" s="18" t="s">
        <v>16</v>
      </c>
      <c r="D37" s="35" t="s">
        <v>22</v>
      </c>
      <c r="E37" s="36" t="s">
        <v>169</v>
      </c>
      <c r="F37" s="19">
        <v>36</v>
      </c>
      <c r="G37" s="20">
        <v>1095</v>
      </c>
      <c r="H37" s="20">
        <v>1317.5900000000001</v>
      </c>
      <c r="I37" s="20">
        <v>194.3</v>
      </c>
      <c r="J37" s="20">
        <v>24</v>
      </c>
      <c r="K37" s="20">
        <v>38</v>
      </c>
      <c r="L37" s="27">
        <v>1535.89</v>
      </c>
      <c r="M37" s="19">
        <v>1317.68</v>
      </c>
      <c r="N37" s="20">
        <v>199.21</v>
      </c>
      <c r="O37" s="20">
        <v>24</v>
      </c>
      <c r="P37" s="21">
        <v>1540.89</v>
      </c>
      <c r="Q37" s="24">
        <v>36</v>
      </c>
      <c r="R37" s="20">
        <v>1095</v>
      </c>
      <c r="S37" s="20">
        <v>1317.98</v>
      </c>
      <c r="T37" s="20">
        <v>196.8</v>
      </c>
      <c r="U37" s="20">
        <v>24</v>
      </c>
      <c r="V37" s="3">
        <v>38</v>
      </c>
      <c r="W37" s="29">
        <v>1538.78</v>
      </c>
      <c r="X37" s="33">
        <f t="shared" si="0"/>
        <v>2.8899999999998727</v>
      </c>
      <c r="Z37" s="33">
        <f t="shared" si="1"/>
        <v>-2.1100000000001273</v>
      </c>
    </row>
    <row r="38" spans="1:26" x14ac:dyDescent="0.3">
      <c r="A38" s="17" t="s">
        <v>179</v>
      </c>
      <c r="B38" s="18" t="s">
        <v>179</v>
      </c>
      <c r="C38" s="18" t="s">
        <v>20</v>
      </c>
      <c r="D38" s="35" t="s">
        <v>180</v>
      </c>
      <c r="E38" s="36" t="s">
        <v>181</v>
      </c>
      <c r="F38" s="19">
        <v>20</v>
      </c>
      <c r="G38" s="20">
        <v>456</v>
      </c>
      <c r="H38" s="20">
        <v>769.73</v>
      </c>
      <c r="I38" s="20">
        <v>194.13</v>
      </c>
      <c r="J38" s="20">
        <v>17</v>
      </c>
      <c r="K38" s="20">
        <v>13</v>
      </c>
      <c r="L38" s="27">
        <v>980.86</v>
      </c>
      <c r="M38" s="19">
        <v>771.9</v>
      </c>
      <c r="N38" s="20">
        <v>240.95999999999998</v>
      </c>
      <c r="O38" s="20">
        <v>17</v>
      </c>
      <c r="P38" s="21">
        <v>1029.8600000000001</v>
      </c>
      <c r="Q38" s="24">
        <v>23</v>
      </c>
      <c r="R38" s="20">
        <v>533</v>
      </c>
      <c r="S38" s="20">
        <v>812.94999999999993</v>
      </c>
      <c r="T38" s="20">
        <v>228.59</v>
      </c>
      <c r="U38" s="20">
        <v>17</v>
      </c>
      <c r="V38" s="3">
        <v>13</v>
      </c>
      <c r="W38" s="29">
        <v>1058.54</v>
      </c>
      <c r="X38" s="33">
        <f t="shared" si="0"/>
        <v>77.67999999999995</v>
      </c>
      <c r="Z38" s="33">
        <f t="shared" si="1"/>
        <v>28.679999999999836</v>
      </c>
    </row>
    <row r="39" spans="1:26" x14ac:dyDescent="0.3">
      <c r="A39" s="17" t="s">
        <v>219</v>
      </c>
      <c r="B39" s="18" t="s">
        <v>219</v>
      </c>
      <c r="C39" s="18" t="s">
        <v>14</v>
      </c>
      <c r="D39" s="35" t="s">
        <v>28</v>
      </c>
      <c r="E39" s="36" t="s">
        <v>181</v>
      </c>
      <c r="F39" s="19">
        <v>10</v>
      </c>
      <c r="G39" s="20">
        <v>270</v>
      </c>
      <c r="H39" s="20">
        <v>358.71</v>
      </c>
      <c r="I39" s="20">
        <v>47.35</v>
      </c>
      <c r="J39" s="20">
        <v>18</v>
      </c>
      <c r="K39" s="20">
        <v>8</v>
      </c>
      <c r="L39" s="27">
        <v>424.06</v>
      </c>
      <c r="M39" s="19">
        <v>367</v>
      </c>
      <c r="N39" s="20">
        <v>39.06</v>
      </c>
      <c r="O39" s="20">
        <v>16</v>
      </c>
      <c r="P39" s="21">
        <v>422.06</v>
      </c>
      <c r="Q39" s="24">
        <v>10</v>
      </c>
      <c r="R39" s="20">
        <v>270</v>
      </c>
      <c r="S39" s="20">
        <v>363.83</v>
      </c>
      <c r="T39" s="20">
        <v>43.42</v>
      </c>
      <c r="U39" s="20">
        <v>18</v>
      </c>
      <c r="V39" s="3">
        <v>8</v>
      </c>
      <c r="W39" s="29">
        <v>425.25</v>
      </c>
      <c r="X39" s="33">
        <f t="shared" si="0"/>
        <v>1.1899999999999977</v>
      </c>
      <c r="Z39" s="33">
        <f t="shared" si="1"/>
        <v>3.1899999999999977</v>
      </c>
    </row>
    <row r="40" spans="1:26" x14ac:dyDescent="0.3">
      <c r="A40" s="17" t="s">
        <v>219</v>
      </c>
      <c r="B40" s="18" t="s">
        <v>220</v>
      </c>
      <c r="C40" s="18" t="s">
        <v>15</v>
      </c>
      <c r="D40" s="35" t="s">
        <v>221</v>
      </c>
      <c r="E40" s="36" t="s">
        <v>181</v>
      </c>
      <c r="F40" s="19">
        <v>29</v>
      </c>
      <c r="G40" s="20">
        <v>789</v>
      </c>
      <c r="H40" s="20">
        <v>1206.23</v>
      </c>
      <c r="I40" s="20">
        <v>211.59</v>
      </c>
      <c r="J40" s="20">
        <v>12</v>
      </c>
      <c r="K40" s="20">
        <v>27</v>
      </c>
      <c r="L40" s="27">
        <v>1429.82</v>
      </c>
      <c r="M40" s="19">
        <v>1186.3</v>
      </c>
      <c r="N40" s="20">
        <v>234.52</v>
      </c>
      <c r="O40" s="20">
        <v>14</v>
      </c>
      <c r="P40" s="21">
        <v>1434.82</v>
      </c>
      <c r="Q40" s="24">
        <v>29</v>
      </c>
      <c r="R40" s="20">
        <v>771</v>
      </c>
      <c r="S40" s="20">
        <v>1186.92</v>
      </c>
      <c r="T40" s="20">
        <v>221.13</v>
      </c>
      <c r="U40" s="20">
        <v>12</v>
      </c>
      <c r="V40" s="3">
        <v>27</v>
      </c>
      <c r="W40" s="29">
        <v>1420.0500000000002</v>
      </c>
      <c r="X40" s="33">
        <f t="shared" si="0"/>
        <v>-9.7699999999997544</v>
      </c>
      <c r="Z40" s="33">
        <f t="shared" si="1"/>
        <v>-14.769999999999754</v>
      </c>
    </row>
    <row r="41" spans="1:26" x14ac:dyDescent="0.3">
      <c r="A41" s="17" t="s">
        <v>203</v>
      </c>
      <c r="B41" s="18" t="s">
        <v>205</v>
      </c>
      <c r="C41" s="18" t="s">
        <v>19</v>
      </c>
      <c r="D41" s="35" t="s">
        <v>69</v>
      </c>
      <c r="E41" s="36" t="s">
        <v>181</v>
      </c>
      <c r="F41" s="19">
        <v>0</v>
      </c>
      <c r="G41" s="20">
        <v>0</v>
      </c>
      <c r="H41" s="20">
        <v>67</v>
      </c>
      <c r="I41" s="20">
        <v>3.5</v>
      </c>
      <c r="J41" s="20">
        <v>0</v>
      </c>
      <c r="K41" s="20">
        <v>0</v>
      </c>
      <c r="L41" s="27">
        <v>70.5</v>
      </c>
      <c r="M41" s="19">
        <v>65</v>
      </c>
      <c r="N41" s="20">
        <v>5.5</v>
      </c>
      <c r="O41" s="20">
        <v>0</v>
      </c>
      <c r="P41" s="21">
        <v>70.5</v>
      </c>
      <c r="Q41" s="24">
        <v>0</v>
      </c>
      <c r="R41" s="20">
        <v>0</v>
      </c>
      <c r="S41" s="20">
        <v>66</v>
      </c>
      <c r="T41" s="20">
        <v>4.5</v>
      </c>
      <c r="U41" s="20">
        <v>0</v>
      </c>
      <c r="V41" s="3">
        <v>0</v>
      </c>
      <c r="W41" s="29">
        <v>70.5</v>
      </c>
      <c r="X41" s="33">
        <f t="shared" si="0"/>
        <v>0</v>
      </c>
      <c r="Z41" s="33">
        <f t="shared" si="1"/>
        <v>0</v>
      </c>
    </row>
    <row r="42" spans="1:26" x14ac:dyDescent="0.3">
      <c r="A42" s="17" t="s">
        <v>203</v>
      </c>
      <c r="B42" s="18" t="s">
        <v>203</v>
      </c>
      <c r="C42" s="18" t="s">
        <v>16</v>
      </c>
      <c r="D42" s="35" t="s">
        <v>204</v>
      </c>
      <c r="E42" s="36" t="s">
        <v>181</v>
      </c>
      <c r="F42" s="19">
        <v>40</v>
      </c>
      <c r="G42" s="20">
        <v>1282</v>
      </c>
      <c r="H42" s="20">
        <v>1384.89</v>
      </c>
      <c r="I42" s="20">
        <v>200.53</v>
      </c>
      <c r="J42" s="20">
        <v>22</v>
      </c>
      <c r="K42" s="20">
        <v>23</v>
      </c>
      <c r="L42" s="27">
        <v>1607.42</v>
      </c>
      <c r="M42" s="19">
        <v>1386.5500000000002</v>
      </c>
      <c r="N42" s="20">
        <v>232.75</v>
      </c>
      <c r="O42" s="20">
        <v>23</v>
      </c>
      <c r="P42" s="21">
        <v>1642.3000000000002</v>
      </c>
      <c r="Q42" s="24">
        <v>42</v>
      </c>
      <c r="R42" s="20">
        <v>1337</v>
      </c>
      <c r="S42" s="20">
        <v>1424.71</v>
      </c>
      <c r="T42" s="20">
        <v>222.39</v>
      </c>
      <c r="U42" s="20">
        <v>22</v>
      </c>
      <c r="V42" s="3">
        <v>23</v>
      </c>
      <c r="W42" s="29">
        <v>1669.1</v>
      </c>
      <c r="X42" s="33">
        <f t="shared" si="0"/>
        <v>61.679999999999836</v>
      </c>
      <c r="Z42" s="33">
        <f t="shared" si="1"/>
        <v>26.799999999999727</v>
      </c>
    </row>
    <row r="43" spans="1:26" x14ac:dyDescent="0.3">
      <c r="A43" s="17" t="s">
        <v>246</v>
      </c>
      <c r="B43" s="18" t="s">
        <v>246</v>
      </c>
      <c r="C43" s="18" t="s">
        <v>16</v>
      </c>
      <c r="D43" s="35" t="s">
        <v>250</v>
      </c>
      <c r="E43" s="36" t="s">
        <v>249</v>
      </c>
      <c r="F43" s="19">
        <v>20</v>
      </c>
      <c r="G43" s="20">
        <v>695</v>
      </c>
      <c r="H43" s="20">
        <v>691.81</v>
      </c>
      <c r="I43" s="20">
        <v>126.11</v>
      </c>
      <c r="J43" s="20">
        <v>14</v>
      </c>
      <c r="K43" s="20">
        <v>12</v>
      </c>
      <c r="L43" s="27">
        <v>831.92</v>
      </c>
      <c r="M43" s="19">
        <v>769</v>
      </c>
      <c r="N43" s="20">
        <v>62.919999999999995</v>
      </c>
      <c r="O43" s="20">
        <v>14</v>
      </c>
      <c r="P43" s="21">
        <v>845.92</v>
      </c>
      <c r="Q43" s="24">
        <v>20</v>
      </c>
      <c r="R43" s="20">
        <v>695</v>
      </c>
      <c r="S43" s="20">
        <v>727.25</v>
      </c>
      <c r="T43" s="20">
        <v>94.42</v>
      </c>
      <c r="U43" s="20">
        <v>14</v>
      </c>
      <c r="V43" s="3">
        <v>12</v>
      </c>
      <c r="W43" s="29">
        <v>835.67</v>
      </c>
      <c r="X43" s="33">
        <f t="shared" si="0"/>
        <v>3.75</v>
      </c>
      <c r="Z43" s="33">
        <f t="shared" si="1"/>
        <v>-10.25</v>
      </c>
    </row>
    <row r="44" spans="1:26" x14ac:dyDescent="0.3">
      <c r="A44" s="17" t="s">
        <v>246</v>
      </c>
      <c r="B44" s="18" t="s">
        <v>247</v>
      </c>
      <c r="C44" s="18" t="s">
        <v>19</v>
      </c>
      <c r="D44" s="35" t="s">
        <v>248</v>
      </c>
      <c r="E44" s="36" t="s">
        <v>249</v>
      </c>
      <c r="F44" s="19">
        <v>0</v>
      </c>
      <c r="G44" s="20">
        <v>0</v>
      </c>
      <c r="H44" s="20">
        <v>127.57</v>
      </c>
      <c r="I44" s="20">
        <v>11.93</v>
      </c>
      <c r="J44" s="20">
        <v>0</v>
      </c>
      <c r="K44" s="20">
        <v>0</v>
      </c>
      <c r="L44" s="27">
        <v>139.5</v>
      </c>
      <c r="M44" s="19">
        <v>131</v>
      </c>
      <c r="N44" s="20">
        <v>8.5</v>
      </c>
      <c r="O44" s="20">
        <v>0</v>
      </c>
      <c r="P44" s="21">
        <v>139.5</v>
      </c>
      <c r="Q44" s="24">
        <v>0</v>
      </c>
      <c r="R44" s="20">
        <v>0</v>
      </c>
      <c r="S44" s="20">
        <v>129.28</v>
      </c>
      <c r="T44" s="20">
        <v>10.220000000000001</v>
      </c>
      <c r="U44" s="20">
        <v>0</v>
      </c>
      <c r="V44" s="3">
        <v>0</v>
      </c>
      <c r="W44" s="29">
        <v>139.5</v>
      </c>
      <c r="X44" s="33">
        <f t="shared" si="0"/>
        <v>0</v>
      </c>
      <c r="Z44" s="33">
        <f t="shared" si="1"/>
        <v>0</v>
      </c>
    </row>
    <row r="45" spans="1:26" x14ac:dyDescent="0.3">
      <c r="A45" s="17" t="s">
        <v>53</v>
      </c>
      <c r="B45" s="18" t="s">
        <v>53</v>
      </c>
      <c r="C45" s="18" t="s">
        <v>16</v>
      </c>
      <c r="D45" s="35" t="s">
        <v>54</v>
      </c>
      <c r="E45" s="36" t="s">
        <v>55</v>
      </c>
      <c r="F45" s="19">
        <v>53</v>
      </c>
      <c r="G45" s="20">
        <v>1787</v>
      </c>
      <c r="H45" s="20">
        <v>1913.8600000000001</v>
      </c>
      <c r="I45" s="20">
        <v>328.83</v>
      </c>
      <c r="J45" s="20">
        <v>15</v>
      </c>
      <c r="K45" s="20">
        <v>0</v>
      </c>
      <c r="L45" s="27">
        <v>2257.69</v>
      </c>
      <c r="M45" s="19">
        <v>1941.6000000000001</v>
      </c>
      <c r="N45" s="20">
        <v>359.92</v>
      </c>
      <c r="O45" s="20">
        <v>9</v>
      </c>
      <c r="P45" s="21">
        <v>2310.52</v>
      </c>
      <c r="Q45" s="24">
        <v>55</v>
      </c>
      <c r="R45" s="20">
        <v>1856</v>
      </c>
      <c r="S45" s="20">
        <v>1940.8400000000001</v>
      </c>
      <c r="T45" s="20">
        <v>347.08</v>
      </c>
      <c r="U45" s="20">
        <v>15</v>
      </c>
      <c r="V45" s="3">
        <v>0</v>
      </c>
      <c r="W45" s="29">
        <v>2302.92</v>
      </c>
      <c r="X45" s="33">
        <f t="shared" si="0"/>
        <v>45.230000000000018</v>
      </c>
      <c r="Z45" s="33">
        <f t="shared" si="1"/>
        <v>-7.5999999999999091</v>
      </c>
    </row>
    <row r="46" spans="1:26" x14ac:dyDescent="0.3">
      <c r="A46" s="17" t="s">
        <v>121</v>
      </c>
      <c r="B46" s="18" t="s">
        <v>122</v>
      </c>
      <c r="C46" s="18" t="s">
        <v>15</v>
      </c>
      <c r="D46" s="35" t="s">
        <v>123</v>
      </c>
      <c r="E46" s="36" t="s">
        <v>55</v>
      </c>
      <c r="F46" s="19">
        <v>13</v>
      </c>
      <c r="G46" s="20">
        <v>297</v>
      </c>
      <c r="H46" s="20">
        <v>519.94000000000005</v>
      </c>
      <c r="I46" s="20">
        <v>82.26</v>
      </c>
      <c r="J46" s="20">
        <v>5</v>
      </c>
      <c r="K46" s="20">
        <v>3</v>
      </c>
      <c r="L46" s="27">
        <v>607.20000000000005</v>
      </c>
      <c r="M46" s="19">
        <v>507.00000000000006</v>
      </c>
      <c r="N46" s="20">
        <v>117.2</v>
      </c>
      <c r="O46" s="20">
        <v>4.5</v>
      </c>
      <c r="P46" s="21">
        <v>628.70000000000005</v>
      </c>
      <c r="Q46" s="24">
        <v>14</v>
      </c>
      <c r="R46" s="20">
        <v>327</v>
      </c>
      <c r="S46" s="20">
        <v>528.26</v>
      </c>
      <c r="T46" s="20">
        <v>102.29</v>
      </c>
      <c r="U46" s="20">
        <v>5</v>
      </c>
      <c r="V46" s="3">
        <v>3</v>
      </c>
      <c r="W46" s="29">
        <v>635.54999999999995</v>
      </c>
      <c r="X46" s="33">
        <f t="shared" si="0"/>
        <v>28.349999999999909</v>
      </c>
      <c r="Z46" s="33">
        <f t="shared" si="1"/>
        <v>6.8499999999999091</v>
      </c>
    </row>
    <row r="47" spans="1:26" x14ac:dyDescent="0.3">
      <c r="A47" s="17" t="s">
        <v>121</v>
      </c>
      <c r="B47" s="18" t="s">
        <v>121</v>
      </c>
      <c r="C47" s="18" t="s">
        <v>14</v>
      </c>
      <c r="D47" s="35" t="s">
        <v>124</v>
      </c>
      <c r="E47" s="36" t="s">
        <v>55</v>
      </c>
      <c r="F47" s="19">
        <v>7</v>
      </c>
      <c r="G47" s="20">
        <v>168</v>
      </c>
      <c r="H47" s="20">
        <v>256.76</v>
      </c>
      <c r="I47" s="20">
        <v>46.27</v>
      </c>
      <c r="J47" s="20">
        <v>6</v>
      </c>
      <c r="K47" s="20">
        <v>2</v>
      </c>
      <c r="L47" s="27">
        <v>309.02999999999997</v>
      </c>
      <c r="M47" s="19">
        <v>269.89999999999998</v>
      </c>
      <c r="N47" s="20">
        <v>38.130000000000003</v>
      </c>
      <c r="O47" s="20">
        <v>6.5</v>
      </c>
      <c r="P47" s="21">
        <v>314.52999999999997</v>
      </c>
      <c r="Q47" s="24">
        <v>7</v>
      </c>
      <c r="R47" s="20">
        <v>168</v>
      </c>
      <c r="S47" s="20">
        <v>261.13</v>
      </c>
      <c r="T47" s="20">
        <v>41.86</v>
      </c>
      <c r="U47" s="20">
        <v>6</v>
      </c>
      <c r="V47" s="3">
        <v>2</v>
      </c>
      <c r="W47" s="29">
        <v>308.99</v>
      </c>
      <c r="X47" s="33">
        <f t="shared" si="0"/>
        <v>-3.999999999996362E-2</v>
      </c>
      <c r="Z47" s="33">
        <f t="shared" si="1"/>
        <v>-5.5399999999999636</v>
      </c>
    </row>
    <row r="48" spans="1:26" x14ac:dyDescent="0.3">
      <c r="A48" s="17" t="s">
        <v>206</v>
      </c>
      <c r="B48" s="18" t="s">
        <v>207</v>
      </c>
      <c r="C48" s="18" t="s">
        <v>15</v>
      </c>
      <c r="D48" s="35" t="s">
        <v>208</v>
      </c>
      <c r="E48" s="36" t="s">
        <v>209</v>
      </c>
      <c r="F48" s="19">
        <v>8</v>
      </c>
      <c r="G48" s="20">
        <v>177</v>
      </c>
      <c r="H48" s="20">
        <v>309.10000000000002</v>
      </c>
      <c r="I48" s="20">
        <v>33.4</v>
      </c>
      <c r="J48" s="20">
        <v>0</v>
      </c>
      <c r="K48" s="20">
        <v>0</v>
      </c>
      <c r="L48" s="27">
        <v>342.5</v>
      </c>
      <c r="M48" s="19">
        <v>309.5</v>
      </c>
      <c r="N48" s="20">
        <v>29</v>
      </c>
      <c r="O48" s="20">
        <v>0</v>
      </c>
      <c r="P48" s="21">
        <v>338.5</v>
      </c>
      <c r="Q48" s="24">
        <v>8</v>
      </c>
      <c r="R48" s="20">
        <v>180</v>
      </c>
      <c r="S48" s="20">
        <v>309.3</v>
      </c>
      <c r="T48" s="20">
        <v>33.200000000000003</v>
      </c>
      <c r="U48" s="20">
        <v>0</v>
      </c>
      <c r="V48" s="3">
        <v>0</v>
      </c>
      <c r="W48" s="29">
        <v>342.5</v>
      </c>
      <c r="X48" s="33">
        <f t="shared" si="0"/>
        <v>0</v>
      </c>
      <c r="Z48" s="33">
        <f t="shared" si="1"/>
        <v>4</v>
      </c>
    </row>
    <row r="49" spans="1:26" x14ac:dyDescent="0.3">
      <c r="A49" s="17" t="s">
        <v>206</v>
      </c>
      <c r="B49" s="18" t="s">
        <v>206</v>
      </c>
      <c r="C49" s="18" t="s">
        <v>14</v>
      </c>
      <c r="D49" s="35" t="s">
        <v>210</v>
      </c>
      <c r="E49" s="36" t="s">
        <v>209</v>
      </c>
      <c r="F49" s="19">
        <v>18</v>
      </c>
      <c r="G49" s="20">
        <v>630</v>
      </c>
      <c r="H49" s="20">
        <v>666.27</v>
      </c>
      <c r="I49" s="20">
        <v>63.48</v>
      </c>
      <c r="J49" s="20">
        <v>13</v>
      </c>
      <c r="K49" s="20">
        <v>0</v>
      </c>
      <c r="L49" s="27">
        <v>742.75</v>
      </c>
      <c r="M49" s="19">
        <v>663.69999999999993</v>
      </c>
      <c r="N49" s="20">
        <v>79.05</v>
      </c>
      <c r="O49" s="20">
        <v>9</v>
      </c>
      <c r="P49" s="21">
        <v>751.75</v>
      </c>
      <c r="Q49" s="24">
        <v>17</v>
      </c>
      <c r="R49" s="20">
        <v>595</v>
      </c>
      <c r="S49" s="20">
        <v>626.16</v>
      </c>
      <c r="T49" s="20">
        <v>65.47</v>
      </c>
      <c r="U49" s="20">
        <v>13</v>
      </c>
      <c r="V49" s="3">
        <v>0</v>
      </c>
      <c r="W49" s="29">
        <v>704.63</v>
      </c>
      <c r="X49" s="33">
        <f t="shared" si="0"/>
        <v>-38.120000000000005</v>
      </c>
      <c r="Z49" s="33">
        <f t="shared" si="1"/>
        <v>-47.120000000000005</v>
      </c>
    </row>
    <row r="50" spans="1:26" x14ac:dyDescent="0.3">
      <c r="A50" s="17" t="s">
        <v>172</v>
      </c>
      <c r="B50" s="18" t="s">
        <v>172</v>
      </c>
      <c r="C50" s="18" t="s">
        <v>21</v>
      </c>
      <c r="D50" s="35" t="s">
        <v>173</v>
      </c>
      <c r="E50" s="36" t="s">
        <v>174</v>
      </c>
      <c r="F50" s="19">
        <v>26</v>
      </c>
      <c r="G50" s="20">
        <v>575</v>
      </c>
      <c r="H50" s="20">
        <v>1042.3699999999999</v>
      </c>
      <c r="I50" s="20">
        <v>179.88</v>
      </c>
      <c r="J50" s="20">
        <v>24</v>
      </c>
      <c r="K50" s="20">
        <v>10</v>
      </c>
      <c r="L50" s="27">
        <v>1246.25</v>
      </c>
      <c r="M50" s="19">
        <v>993.99999999999989</v>
      </c>
      <c r="N50" s="20">
        <v>233.25</v>
      </c>
      <c r="O50" s="20">
        <v>24</v>
      </c>
      <c r="P50" s="21">
        <v>1251.25</v>
      </c>
      <c r="Q50" s="24">
        <v>25</v>
      </c>
      <c r="R50" s="20">
        <v>562</v>
      </c>
      <c r="S50" s="20">
        <v>976.37999999999988</v>
      </c>
      <c r="T50" s="20">
        <v>198.22</v>
      </c>
      <c r="U50" s="20">
        <v>24</v>
      </c>
      <c r="V50" s="3">
        <v>2</v>
      </c>
      <c r="W50" s="29">
        <v>1198.5999999999999</v>
      </c>
      <c r="X50" s="33">
        <f t="shared" si="0"/>
        <v>-47.650000000000091</v>
      </c>
      <c r="Z50" s="33">
        <f t="shared" si="1"/>
        <v>-52.650000000000091</v>
      </c>
    </row>
    <row r="51" spans="1:26" x14ac:dyDescent="0.3">
      <c r="A51" s="17" t="s">
        <v>172</v>
      </c>
      <c r="B51" s="18" t="s">
        <v>175</v>
      </c>
      <c r="C51" s="18" t="s">
        <v>27</v>
      </c>
      <c r="D51" s="35" t="s">
        <v>176</v>
      </c>
      <c r="E51" s="36" t="s">
        <v>174</v>
      </c>
      <c r="F51" s="19">
        <v>7</v>
      </c>
      <c r="G51" s="20">
        <v>168</v>
      </c>
      <c r="H51" s="20">
        <v>229.20999999999998</v>
      </c>
      <c r="I51" s="20">
        <v>37.11</v>
      </c>
      <c r="J51" s="20">
        <v>3</v>
      </c>
      <c r="K51" s="20">
        <v>2</v>
      </c>
      <c r="L51" s="27">
        <v>269.32</v>
      </c>
      <c r="M51" s="19">
        <v>217.49999999999997</v>
      </c>
      <c r="N51" s="20">
        <v>49.82</v>
      </c>
      <c r="O51" s="20">
        <v>3</v>
      </c>
      <c r="P51" s="21">
        <v>270.32</v>
      </c>
      <c r="Q51" s="24">
        <v>8</v>
      </c>
      <c r="R51" s="20">
        <v>192</v>
      </c>
      <c r="S51" s="20">
        <v>272.76</v>
      </c>
      <c r="T51" s="20">
        <v>52.94</v>
      </c>
      <c r="U51" s="20">
        <v>3</v>
      </c>
      <c r="V51" s="3">
        <v>10</v>
      </c>
      <c r="W51" s="29">
        <v>328.7</v>
      </c>
      <c r="X51" s="33">
        <f t="shared" si="0"/>
        <v>59.379999999999995</v>
      </c>
      <c r="Z51" s="33">
        <f t="shared" si="1"/>
        <v>58.379999999999995</v>
      </c>
    </row>
    <row r="52" spans="1:26" x14ac:dyDescent="0.3">
      <c r="A52" s="17" t="s">
        <v>80</v>
      </c>
      <c r="B52" s="18" t="s">
        <v>80</v>
      </c>
      <c r="C52" s="18" t="s">
        <v>16</v>
      </c>
      <c r="D52" s="35" t="s">
        <v>81</v>
      </c>
      <c r="E52" s="36" t="s">
        <v>82</v>
      </c>
      <c r="F52" s="19">
        <v>39</v>
      </c>
      <c r="G52" s="20">
        <v>1305</v>
      </c>
      <c r="H52" s="20">
        <v>1264.3700000000001</v>
      </c>
      <c r="I52" s="20">
        <v>193.57</v>
      </c>
      <c r="J52" s="20">
        <v>18</v>
      </c>
      <c r="K52" s="20">
        <v>0</v>
      </c>
      <c r="L52" s="27">
        <v>1475.94</v>
      </c>
      <c r="M52" s="19">
        <v>1271.0900000000001</v>
      </c>
      <c r="N52" s="20">
        <v>192.85</v>
      </c>
      <c r="O52" s="20">
        <v>14</v>
      </c>
      <c r="P52" s="21">
        <v>1477.94</v>
      </c>
      <c r="Q52" s="24">
        <v>39</v>
      </c>
      <c r="R52" s="20">
        <v>1310</v>
      </c>
      <c r="S52" s="20">
        <v>1265.1299999999999</v>
      </c>
      <c r="T52" s="20">
        <v>193.69</v>
      </c>
      <c r="U52" s="20">
        <v>18</v>
      </c>
      <c r="V52" s="3">
        <v>0</v>
      </c>
      <c r="W52" s="29">
        <v>1476.82</v>
      </c>
      <c r="X52" s="33">
        <f t="shared" si="0"/>
        <v>0.87999999999988177</v>
      </c>
      <c r="Z52" s="33">
        <f t="shared" si="1"/>
        <v>-1.1200000000001182</v>
      </c>
    </row>
    <row r="53" spans="1:26" x14ac:dyDescent="0.3">
      <c r="A53" s="17" t="s">
        <v>113</v>
      </c>
      <c r="B53" s="18" t="s">
        <v>113</v>
      </c>
      <c r="C53" s="18" t="s">
        <v>14</v>
      </c>
      <c r="D53" s="35" t="s">
        <v>116</v>
      </c>
      <c r="E53" s="36" t="s">
        <v>82</v>
      </c>
      <c r="F53" s="19">
        <v>31</v>
      </c>
      <c r="G53" s="20">
        <v>929</v>
      </c>
      <c r="H53" s="20">
        <v>1070.8899999999999</v>
      </c>
      <c r="I53" s="20">
        <v>201.7</v>
      </c>
      <c r="J53" s="20">
        <v>14</v>
      </c>
      <c r="K53" s="20">
        <v>6</v>
      </c>
      <c r="L53" s="27">
        <v>1286.5899999999999</v>
      </c>
      <c r="M53" s="19">
        <v>1118.9999999999998</v>
      </c>
      <c r="N53" s="20">
        <v>207.42999999999998</v>
      </c>
      <c r="O53" s="20">
        <v>14</v>
      </c>
      <c r="P53" s="21">
        <v>1340.4299999999998</v>
      </c>
      <c r="Q53" s="24">
        <v>33</v>
      </c>
      <c r="R53" s="20">
        <v>1007</v>
      </c>
      <c r="S53" s="20">
        <v>1129.68</v>
      </c>
      <c r="T53" s="20">
        <v>211</v>
      </c>
      <c r="U53" s="20">
        <v>14</v>
      </c>
      <c r="V53" s="3">
        <v>6</v>
      </c>
      <c r="W53" s="29">
        <v>1354.68</v>
      </c>
      <c r="X53" s="33">
        <f t="shared" si="0"/>
        <v>68.090000000000146</v>
      </c>
      <c r="Z53" s="33">
        <f t="shared" si="1"/>
        <v>14.250000000000227</v>
      </c>
    </row>
    <row r="54" spans="1:26" x14ac:dyDescent="0.3">
      <c r="A54" s="17" t="s">
        <v>113</v>
      </c>
      <c r="B54" s="18" t="s">
        <v>114</v>
      </c>
      <c r="C54" s="18" t="s">
        <v>15</v>
      </c>
      <c r="D54" s="35" t="s">
        <v>115</v>
      </c>
      <c r="E54" s="36" t="s">
        <v>82</v>
      </c>
      <c r="F54" s="19">
        <v>20</v>
      </c>
      <c r="G54" s="20">
        <v>522</v>
      </c>
      <c r="H54" s="20">
        <v>743.27</v>
      </c>
      <c r="I54" s="20">
        <v>146.99</v>
      </c>
      <c r="J54" s="20">
        <v>11</v>
      </c>
      <c r="K54" s="20">
        <v>4</v>
      </c>
      <c r="L54" s="27">
        <v>901.26</v>
      </c>
      <c r="M54" s="19">
        <v>700.5</v>
      </c>
      <c r="N54" s="20">
        <v>189.76</v>
      </c>
      <c r="O54" s="20">
        <v>11</v>
      </c>
      <c r="P54" s="21">
        <v>901.26</v>
      </c>
      <c r="Q54" s="24">
        <v>21</v>
      </c>
      <c r="R54" s="20">
        <v>540</v>
      </c>
      <c r="S54" s="20">
        <v>753.11999999999989</v>
      </c>
      <c r="T54" s="20">
        <v>175.55</v>
      </c>
      <c r="U54" s="20">
        <v>11</v>
      </c>
      <c r="V54" s="3">
        <v>4</v>
      </c>
      <c r="W54" s="29">
        <v>939.66999999999985</v>
      </c>
      <c r="X54" s="33">
        <f t="shared" si="0"/>
        <v>38.409999999999854</v>
      </c>
      <c r="Z54" s="33">
        <f t="shared" si="1"/>
        <v>38.409999999999854</v>
      </c>
    </row>
    <row r="55" spans="1:26" x14ac:dyDescent="0.3">
      <c r="A55" s="17" t="s">
        <v>40</v>
      </c>
      <c r="B55" s="18" t="s">
        <v>40</v>
      </c>
      <c r="C55" s="18" t="s">
        <v>41</v>
      </c>
      <c r="D55" s="35" t="s">
        <v>26</v>
      </c>
      <c r="E55" s="36" t="s">
        <v>39</v>
      </c>
      <c r="F55" s="19">
        <v>31</v>
      </c>
      <c r="G55" s="20">
        <v>928</v>
      </c>
      <c r="H55" s="20">
        <v>1145.8800000000001</v>
      </c>
      <c r="I55" s="20">
        <v>209.12</v>
      </c>
      <c r="J55" s="20">
        <v>13</v>
      </c>
      <c r="K55" s="20">
        <v>0</v>
      </c>
      <c r="L55" s="27">
        <v>1368</v>
      </c>
      <c r="M55" s="19">
        <v>1129.1500000000001</v>
      </c>
      <c r="N55" s="20">
        <v>229.85000000000002</v>
      </c>
      <c r="O55" s="20">
        <v>13</v>
      </c>
      <c r="P55" s="21">
        <v>1372</v>
      </c>
      <c r="Q55" s="24">
        <v>30</v>
      </c>
      <c r="R55" s="20">
        <v>898</v>
      </c>
      <c r="S55" s="20">
        <v>1123.0099999999998</v>
      </c>
      <c r="T55" s="20">
        <v>216.7</v>
      </c>
      <c r="U55" s="20">
        <v>13</v>
      </c>
      <c r="V55" s="3">
        <v>0</v>
      </c>
      <c r="W55" s="29">
        <v>1352.7099999999998</v>
      </c>
      <c r="X55" s="33">
        <f t="shared" si="0"/>
        <v>-15.290000000000191</v>
      </c>
      <c r="Z55" s="33">
        <f t="shared" si="1"/>
        <v>-19.290000000000191</v>
      </c>
    </row>
    <row r="56" spans="1:26" x14ac:dyDescent="0.3">
      <c r="A56" s="17" t="s">
        <v>50</v>
      </c>
      <c r="B56" s="18" t="s">
        <v>50</v>
      </c>
      <c r="C56" s="18" t="s">
        <v>21</v>
      </c>
      <c r="D56" s="35" t="s">
        <v>26</v>
      </c>
      <c r="E56" s="36" t="s">
        <v>39</v>
      </c>
      <c r="F56" s="19">
        <v>11</v>
      </c>
      <c r="G56" s="20">
        <v>230</v>
      </c>
      <c r="H56" s="20">
        <v>402.14</v>
      </c>
      <c r="I56" s="20">
        <v>80.16</v>
      </c>
      <c r="J56" s="20">
        <v>8</v>
      </c>
      <c r="K56" s="20">
        <v>4</v>
      </c>
      <c r="L56" s="27">
        <v>490.29999999999995</v>
      </c>
      <c r="M56" s="19">
        <v>382</v>
      </c>
      <c r="N56" s="20">
        <v>101.3</v>
      </c>
      <c r="O56" s="20">
        <v>8</v>
      </c>
      <c r="P56" s="21">
        <v>491.29999999999995</v>
      </c>
      <c r="Q56" s="24">
        <v>12</v>
      </c>
      <c r="R56" s="20">
        <v>243</v>
      </c>
      <c r="S56" s="20">
        <v>410.60999999999996</v>
      </c>
      <c r="T56" s="20">
        <v>94.92</v>
      </c>
      <c r="U56" s="20">
        <v>8</v>
      </c>
      <c r="V56" s="3">
        <v>4</v>
      </c>
      <c r="W56" s="29">
        <v>513.53</v>
      </c>
      <c r="X56" s="33">
        <f t="shared" si="0"/>
        <v>23.230000000000018</v>
      </c>
      <c r="Z56" s="33">
        <f t="shared" si="1"/>
        <v>22.230000000000018</v>
      </c>
    </row>
    <row r="57" spans="1:26" x14ac:dyDescent="0.3">
      <c r="A57" s="17" t="s">
        <v>104</v>
      </c>
      <c r="B57" s="18" t="s">
        <v>104</v>
      </c>
      <c r="C57" s="18" t="s">
        <v>18</v>
      </c>
      <c r="D57" s="35" t="s">
        <v>107</v>
      </c>
      <c r="E57" s="36" t="s">
        <v>39</v>
      </c>
      <c r="F57" s="19">
        <v>21</v>
      </c>
      <c r="G57" s="20">
        <v>402</v>
      </c>
      <c r="H57" s="20">
        <v>575.19000000000005</v>
      </c>
      <c r="I57" s="20">
        <v>102.05</v>
      </c>
      <c r="J57" s="20">
        <v>12</v>
      </c>
      <c r="K57" s="20">
        <v>1</v>
      </c>
      <c r="L57" s="27">
        <v>689.24</v>
      </c>
      <c r="M57" s="19">
        <v>595.43000000000006</v>
      </c>
      <c r="N57" s="20">
        <v>86.52</v>
      </c>
      <c r="O57" s="20">
        <v>11.5</v>
      </c>
      <c r="P57" s="21">
        <v>693.45</v>
      </c>
      <c r="Q57" s="24">
        <v>21</v>
      </c>
      <c r="R57" s="20">
        <v>402</v>
      </c>
      <c r="S57" s="20">
        <v>590.09</v>
      </c>
      <c r="T57" s="20">
        <v>95.11</v>
      </c>
      <c r="U57" s="20">
        <v>12</v>
      </c>
      <c r="V57" s="3">
        <v>1</v>
      </c>
      <c r="W57" s="29">
        <v>697.2</v>
      </c>
      <c r="X57" s="33">
        <f t="shared" si="0"/>
        <v>7.9600000000000364</v>
      </c>
      <c r="Z57" s="33">
        <f t="shared" si="1"/>
        <v>3.75</v>
      </c>
    </row>
    <row r="58" spans="1:26" x14ac:dyDescent="0.3">
      <c r="A58" s="17" t="s">
        <v>37</v>
      </c>
      <c r="B58" s="18" t="s">
        <v>37</v>
      </c>
      <c r="C58" s="18" t="s">
        <v>14</v>
      </c>
      <c r="D58" s="35" t="s">
        <v>38</v>
      </c>
      <c r="E58" s="36" t="s">
        <v>39</v>
      </c>
      <c r="F58" s="19">
        <v>54</v>
      </c>
      <c r="G58" s="20">
        <v>1682</v>
      </c>
      <c r="H58" s="20">
        <v>2003.0699999999997</v>
      </c>
      <c r="I58" s="20">
        <v>312.37</v>
      </c>
      <c r="J58" s="20">
        <v>27</v>
      </c>
      <c r="K58" s="20">
        <v>8</v>
      </c>
      <c r="L58" s="27">
        <v>2342.4399999999996</v>
      </c>
      <c r="M58" s="19">
        <v>2014.8399999999997</v>
      </c>
      <c r="N58" s="20">
        <v>345.1</v>
      </c>
      <c r="O58" s="20">
        <v>25</v>
      </c>
      <c r="P58" s="21">
        <v>2384.9399999999996</v>
      </c>
      <c r="Q58" s="24">
        <v>54</v>
      </c>
      <c r="R58" s="20">
        <v>1699</v>
      </c>
      <c r="S58" s="20">
        <v>1999.2399999999998</v>
      </c>
      <c r="T58" s="20">
        <v>327.19</v>
      </c>
      <c r="U58" s="20">
        <v>27</v>
      </c>
      <c r="V58" s="3">
        <v>8</v>
      </c>
      <c r="W58" s="29">
        <v>2353.4299999999998</v>
      </c>
      <c r="X58" s="33">
        <f t="shared" si="0"/>
        <v>10.990000000000236</v>
      </c>
      <c r="Z58" s="33">
        <f t="shared" si="1"/>
        <v>-31.509999999999764</v>
      </c>
    </row>
    <row r="59" spans="1:26" x14ac:dyDescent="0.3">
      <c r="A59" s="17" t="s">
        <v>85</v>
      </c>
      <c r="B59" s="18" t="s">
        <v>85</v>
      </c>
      <c r="C59" s="18" t="s">
        <v>18</v>
      </c>
      <c r="D59" s="35" t="s">
        <v>86</v>
      </c>
      <c r="E59" s="36" t="s">
        <v>39</v>
      </c>
      <c r="F59" s="19">
        <v>5</v>
      </c>
      <c r="G59" s="20">
        <v>113</v>
      </c>
      <c r="H59" s="20">
        <v>167.57999999999998</v>
      </c>
      <c r="I59" s="20">
        <v>59.36</v>
      </c>
      <c r="J59" s="20">
        <v>6</v>
      </c>
      <c r="K59" s="20">
        <v>2</v>
      </c>
      <c r="L59" s="27">
        <v>232.94</v>
      </c>
      <c r="M59" s="19">
        <v>172.89999999999998</v>
      </c>
      <c r="N59" s="20">
        <v>55.04</v>
      </c>
      <c r="O59" s="20">
        <v>6</v>
      </c>
      <c r="P59" s="21">
        <v>233.94</v>
      </c>
      <c r="Q59" s="24">
        <v>5</v>
      </c>
      <c r="R59" s="20">
        <v>118</v>
      </c>
      <c r="S59" s="20">
        <v>169.86</v>
      </c>
      <c r="T59" s="20">
        <v>57.08</v>
      </c>
      <c r="U59" s="20">
        <v>6</v>
      </c>
      <c r="V59" s="3">
        <v>2</v>
      </c>
      <c r="W59" s="29">
        <v>232.94</v>
      </c>
      <c r="X59" s="33">
        <f t="shared" si="0"/>
        <v>0</v>
      </c>
      <c r="Z59" s="33">
        <f t="shared" si="1"/>
        <v>-1</v>
      </c>
    </row>
    <row r="60" spans="1:26" x14ac:dyDescent="0.3">
      <c r="A60" s="17" t="s">
        <v>104</v>
      </c>
      <c r="B60" s="18" t="s">
        <v>105</v>
      </c>
      <c r="C60" s="18" t="s">
        <v>15</v>
      </c>
      <c r="D60" s="35" t="s">
        <v>106</v>
      </c>
      <c r="E60" s="36" t="s">
        <v>39</v>
      </c>
      <c r="F60" s="19">
        <v>20</v>
      </c>
      <c r="G60" s="20">
        <v>453</v>
      </c>
      <c r="H60" s="20">
        <v>759.49</v>
      </c>
      <c r="I60" s="20">
        <v>81.02</v>
      </c>
      <c r="J60" s="20">
        <v>1</v>
      </c>
      <c r="K60" s="20">
        <v>1</v>
      </c>
      <c r="L60" s="27">
        <v>841.51</v>
      </c>
      <c r="M60" s="19">
        <v>748.5</v>
      </c>
      <c r="N60" s="20">
        <v>97.8</v>
      </c>
      <c r="O60" s="20">
        <v>1.5</v>
      </c>
      <c r="P60" s="21">
        <v>847.8</v>
      </c>
      <c r="Q60" s="24">
        <v>20</v>
      </c>
      <c r="R60" s="20">
        <v>443</v>
      </c>
      <c r="S60" s="20">
        <v>747.93999999999994</v>
      </c>
      <c r="T60" s="20">
        <v>88.63</v>
      </c>
      <c r="U60" s="20">
        <v>1</v>
      </c>
      <c r="V60" s="3">
        <v>1</v>
      </c>
      <c r="W60" s="29">
        <v>837.56999999999994</v>
      </c>
      <c r="X60" s="33">
        <f t="shared" si="0"/>
        <v>-3.9400000000000546</v>
      </c>
      <c r="Z60" s="33">
        <f t="shared" si="1"/>
        <v>-10.230000000000018</v>
      </c>
    </row>
    <row r="61" spans="1:26" x14ac:dyDescent="0.3">
      <c r="A61" s="17" t="s">
        <v>85</v>
      </c>
      <c r="B61" s="18" t="s">
        <v>87</v>
      </c>
      <c r="C61" s="18" t="s">
        <v>15</v>
      </c>
      <c r="D61" s="35" t="s">
        <v>88</v>
      </c>
      <c r="E61" s="36" t="s">
        <v>39</v>
      </c>
      <c r="F61" s="19">
        <v>13</v>
      </c>
      <c r="G61" s="20">
        <v>268</v>
      </c>
      <c r="H61" s="20">
        <v>444.8</v>
      </c>
      <c r="I61" s="20">
        <v>58.2</v>
      </c>
      <c r="J61" s="20">
        <v>5</v>
      </c>
      <c r="K61" s="20">
        <v>7</v>
      </c>
      <c r="L61" s="27">
        <v>508</v>
      </c>
      <c r="M61" s="19">
        <v>459.8</v>
      </c>
      <c r="N61" s="20">
        <v>72.2</v>
      </c>
      <c r="O61" s="20">
        <v>5</v>
      </c>
      <c r="P61" s="21">
        <v>537</v>
      </c>
      <c r="Q61" s="24">
        <v>13</v>
      </c>
      <c r="R61" s="20">
        <v>271</v>
      </c>
      <c r="S61" s="20">
        <v>441.5</v>
      </c>
      <c r="T61" s="20">
        <v>63.5</v>
      </c>
      <c r="U61" s="20">
        <v>5</v>
      </c>
      <c r="V61" s="3">
        <v>7</v>
      </c>
      <c r="W61" s="29">
        <v>510</v>
      </c>
      <c r="X61" s="33">
        <f t="shared" si="0"/>
        <v>2</v>
      </c>
      <c r="Z61" s="33">
        <f t="shared" si="1"/>
        <v>-27</v>
      </c>
    </row>
    <row r="62" spans="1:26" x14ac:dyDescent="0.3">
      <c r="A62" s="17" t="s">
        <v>135</v>
      </c>
      <c r="B62" s="18" t="s">
        <v>136</v>
      </c>
      <c r="C62" s="18" t="s">
        <v>15</v>
      </c>
      <c r="D62" s="35" t="s">
        <v>137</v>
      </c>
      <c r="E62" s="36" t="s">
        <v>138</v>
      </c>
      <c r="F62" s="19">
        <v>24</v>
      </c>
      <c r="G62" s="20">
        <v>446</v>
      </c>
      <c r="H62" s="20">
        <v>905.94</v>
      </c>
      <c r="I62" s="20">
        <v>137.79</v>
      </c>
      <c r="J62" s="20">
        <v>6.5</v>
      </c>
      <c r="K62" s="20">
        <v>4</v>
      </c>
      <c r="L62" s="27">
        <v>1050.23</v>
      </c>
      <c r="M62" s="19">
        <v>886.5</v>
      </c>
      <c r="N62" s="20">
        <v>165.23</v>
      </c>
      <c r="O62" s="20">
        <v>6.5</v>
      </c>
      <c r="P62" s="21">
        <v>1058.23</v>
      </c>
      <c r="Q62" s="24">
        <v>24</v>
      </c>
      <c r="R62" s="20">
        <v>449</v>
      </c>
      <c r="S62" s="20">
        <v>887.8599999999999</v>
      </c>
      <c r="T62" s="20">
        <v>150.05000000000001</v>
      </c>
      <c r="U62" s="20">
        <v>6.5</v>
      </c>
      <c r="V62" s="3">
        <v>4</v>
      </c>
      <c r="W62" s="29">
        <v>1044.4099999999999</v>
      </c>
      <c r="X62" s="33">
        <f t="shared" si="0"/>
        <v>-5.8200000000001637</v>
      </c>
      <c r="Z62" s="33">
        <f t="shared" si="1"/>
        <v>-13.820000000000164</v>
      </c>
    </row>
    <row r="63" spans="1:26" x14ac:dyDescent="0.3">
      <c r="A63" s="17" t="s">
        <v>135</v>
      </c>
      <c r="B63" s="18" t="s">
        <v>135</v>
      </c>
      <c r="C63" s="18" t="s">
        <v>18</v>
      </c>
      <c r="D63" s="35" t="s">
        <v>139</v>
      </c>
      <c r="E63" s="36" t="s">
        <v>138</v>
      </c>
      <c r="F63" s="19">
        <v>16</v>
      </c>
      <c r="G63" s="20">
        <v>449</v>
      </c>
      <c r="H63" s="20">
        <v>537.66999999999996</v>
      </c>
      <c r="I63" s="20">
        <v>97.13</v>
      </c>
      <c r="J63" s="20">
        <v>14.5</v>
      </c>
      <c r="K63" s="20">
        <v>2</v>
      </c>
      <c r="L63" s="27">
        <v>649.29999999999995</v>
      </c>
      <c r="M63" s="19">
        <v>525.81999999999994</v>
      </c>
      <c r="N63" s="20">
        <v>114.97999999999999</v>
      </c>
      <c r="O63" s="20">
        <v>14.5</v>
      </c>
      <c r="P63" s="21">
        <v>655.29999999999995</v>
      </c>
      <c r="Q63" s="24">
        <v>21</v>
      </c>
      <c r="R63" s="20">
        <v>608</v>
      </c>
      <c r="S63" s="20">
        <v>694.04</v>
      </c>
      <c r="T63" s="20">
        <v>137.5</v>
      </c>
      <c r="U63" s="20">
        <v>14.5</v>
      </c>
      <c r="V63" s="3">
        <v>2</v>
      </c>
      <c r="W63" s="29">
        <v>846.04</v>
      </c>
      <c r="X63" s="33">
        <f t="shared" si="0"/>
        <v>196.74</v>
      </c>
      <c r="Z63" s="33">
        <f t="shared" si="1"/>
        <v>190.74</v>
      </c>
    </row>
    <row r="64" spans="1:26" x14ac:dyDescent="0.3">
      <c r="A64" s="17" t="s">
        <v>95</v>
      </c>
      <c r="B64" s="18" t="s">
        <v>95</v>
      </c>
      <c r="C64" s="18" t="s">
        <v>14</v>
      </c>
      <c r="D64" s="35" t="s">
        <v>96</v>
      </c>
      <c r="E64" s="36" t="s">
        <v>74</v>
      </c>
      <c r="F64" s="19">
        <v>33</v>
      </c>
      <c r="G64" s="20">
        <v>1026</v>
      </c>
      <c r="H64" s="20">
        <v>1248.02</v>
      </c>
      <c r="I64" s="20">
        <v>161.44999999999999</v>
      </c>
      <c r="J64" s="20">
        <v>13</v>
      </c>
      <c r="K64" s="20">
        <v>0</v>
      </c>
      <c r="L64" s="27">
        <v>1422.47</v>
      </c>
      <c r="M64" s="19">
        <v>1266.18</v>
      </c>
      <c r="N64" s="20">
        <v>145.29</v>
      </c>
      <c r="O64" s="20">
        <v>13</v>
      </c>
      <c r="P64" s="21">
        <v>1424.47</v>
      </c>
      <c r="Q64" s="24">
        <v>33</v>
      </c>
      <c r="R64" s="20">
        <v>1026</v>
      </c>
      <c r="S64" s="20">
        <v>1258.6500000000001</v>
      </c>
      <c r="T64" s="20">
        <v>153.56</v>
      </c>
      <c r="U64" s="20">
        <v>13</v>
      </c>
      <c r="V64" s="3">
        <v>0</v>
      </c>
      <c r="W64" s="29">
        <v>1425.21</v>
      </c>
      <c r="X64" s="33">
        <f t="shared" si="0"/>
        <v>2.7400000000000091</v>
      </c>
      <c r="Z64" s="33">
        <f t="shared" si="1"/>
        <v>0.74000000000000909</v>
      </c>
    </row>
    <row r="65" spans="1:26" x14ac:dyDescent="0.3">
      <c r="A65" s="17" t="s">
        <v>72</v>
      </c>
      <c r="B65" s="18" t="s">
        <v>72</v>
      </c>
      <c r="C65" s="18" t="s">
        <v>16</v>
      </c>
      <c r="D65" s="35" t="s">
        <v>73</v>
      </c>
      <c r="E65" s="36" t="s">
        <v>74</v>
      </c>
      <c r="F65" s="19">
        <v>33</v>
      </c>
      <c r="G65" s="20">
        <v>1026</v>
      </c>
      <c r="H65" s="20">
        <v>1184.5300000000002</v>
      </c>
      <c r="I65" s="20">
        <v>155.13</v>
      </c>
      <c r="J65" s="20">
        <v>14</v>
      </c>
      <c r="K65" s="20">
        <v>0</v>
      </c>
      <c r="L65" s="27">
        <v>1353.6600000000003</v>
      </c>
      <c r="M65" s="19">
        <v>1254.3700000000001</v>
      </c>
      <c r="N65" s="20">
        <v>147.04999999999998</v>
      </c>
      <c r="O65" s="20">
        <v>14</v>
      </c>
      <c r="P65" s="21">
        <v>1415.4200000000003</v>
      </c>
      <c r="Q65" s="24">
        <v>34</v>
      </c>
      <c r="R65" s="20">
        <v>1067</v>
      </c>
      <c r="S65" s="20">
        <v>1245.49</v>
      </c>
      <c r="T65" s="20">
        <v>154.47</v>
      </c>
      <c r="U65" s="20">
        <v>14</v>
      </c>
      <c r="V65" s="3">
        <v>0</v>
      </c>
      <c r="W65" s="29">
        <v>1413.96</v>
      </c>
      <c r="X65" s="33">
        <f t="shared" si="0"/>
        <v>60.299999999999727</v>
      </c>
      <c r="Z65" s="33">
        <f t="shared" si="1"/>
        <v>-1.4600000000002638</v>
      </c>
    </row>
    <row r="66" spans="1:26" x14ac:dyDescent="0.3">
      <c r="A66" s="17" t="s">
        <v>140</v>
      </c>
      <c r="B66" s="18" t="s">
        <v>140</v>
      </c>
      <c r="C66" s="18" t="s">
        <v>14</v>
      </c>
      <c r="D66" s="35" t="s">
        <v>141</v>
      </c>
      <c r="E66" s="36" t="s">
        <v>74</v>
      </c>
      <c r="F66" s="19">
        <v>19</v>
      </c>
      <c r="G66" s="20">
        <v>665</v>
      </c>
      <c r="H66" s="20">
        <v>788.11</v>
      </c>
      <c r="I66" s="20">
        <v>121.49</v>
      </c>
      <c r="J66" s="20">
        <v>6</v>
      </c>
      <c r="K66" s="20">
        <v>0</v>
      </c>
      <c r="L66" s="27">
        <v>915.6</v>
      </c>
      <c r="M66" s="19">
        <v>820.15</v>
      </c>
      <c r="N66" s="20">
        <v>129.70999999999998</v>
      </c>
      <c r="O66" s="20">
        <v>11.5</v>
      </c>
      <c r="P66" s="21">
        <v>961.36</v>
      </c>
      <c r="Q66" s="24">
        <v>20</v>
      </c>
      <c r="R66" s="20">
        <v>700</v>
      </c>
      <c r="S66" s="20">
        <v>824.04</v>
      </c>
      <c r="T66" s="20">
        <v>128.22</v>
      </c>
      <c r="U66" s="20">
        <v>6</v>
      </c>
      <c r="V66" s="3">
        <v>0</v>
      </c>
      <c r="W66" s="29">
        <v>958.26</v>
      </c>
      <c r="X66" s="33">
        <f t="shared" si="0"/>
        <v>42.659999999999968</v>
      </c>
      <c r="Z66" s="33">
        <f t="shared" si="1"/>
        <v>-3.1000000000000227</v>
      </c>
    </row>
    <row r="67" spans="1:26" x14ac:dyDescent="0.3">
      <c r="A67" s="17" t="s">
        <v>95</v>
      </c>
      <c r="B67" s="18" t="s">
        <v>97</v>
      </c>
      <c r="C67" s="18" t="s">
        <v>15</v>
      </c>
      <c r="D67" s="35" t="s">
        <v>98</v>
      </c>
      <c r="E67" s="36" t="s">
        <v>74</v>
      </c>
      <c r="F67" s="19">
        <v>6</v>
      </c>
      <c r="G67" s="20">
        <v>156</v>
      </c>
      <c r="H67" s="20">
        <v>233.6</v>
      </c>
      <c r="I67" s="20">
        <v>49.4</v>
      </c>
      <c r="J67" s="20">
        <v>6</v>
      </c>
      <c r="K67" s="20">
        <v>0</v>
      </c>
      <c r="L67" s="27">
        <v>289</v>
      </c>
      <c r="M67" s="19">
        <v>222</v>
      </c>
      <c r="N67" s="20">
        <v>61</v>
      </c>
      <c r="O67" s="20">
        <v>6</v>
      </c>
      <c r="P67" s="21">
        <v>289</v>
      </c>
      <c r="Q67" s="24">
        <v>6</v>
      </c>
      <c r="R67" s="20">
        <v>162</v>
      </c>
      <c r="S67" s="20">
        <v>229.98999999999998</v>
      </c>
      <c r="T67" s="20">
        <v>55.72</v>
      </c>
      <c r="U67" s="20">
        <v>6</v>
      </c>
      <c r="V67" s="3">
        <v>0</v>
      </c>
      <c r="W67" s="29">
        <v>291.70999999999998</v>
      </c>
      <c r="X67" s="33">
        <f t="shared" si="0"/>
        <v>2.7099999999999795</v>
      </c>
      <c r="Z67" s="33">
        <f t="shared" si="1"/>
        <v>2.7099999999999795</v>
      </c>
    </row>
    <row r="68" spans="1:26" x14ac:dyDescent="0.3">
      <c r="A68" s="17" t="s">
        <v>42</v>
      </c>
      <c r="B68" s="18" t="s">
        <v>42</v>
      </c>
      <c r="C68" s="18" t="s">
        <v>16</v>
      </c>
      <c r="D68" s="35" t="s">
        <v>43</v>
      </c>
      <c r="E68" s="36" t="s">
        <v>44</v>
      </c>
      <c r="F68" s="19">
        <v>37</v>
      </c>
      <c r="G68" s="20">
        <v>1122</v>
      </c>
      <c r="H68" s="20">
        <v>1318.04</v>
      </c>
      <c r="I68" s="20">
        <v>226.74</v>
      </c>
      <c r="J68" s="20">
        <v>20</v>
      </c>
      <c r="K68" s="20">
        <v>17</v>
      </c>
      <c r="L68" s="27">
        <v>1564.78</v>
      </c>
      <c r="M68" s="19">
        <v>1328.95</v>
      </c>
      <c r="N68" s="20">
        <v>219.83</v>
      </c>
      <c r="O68" s="20">
        <v>20</v>
      </c>
      <c r="P68" s="21">
        <v>1568.78</v>
      </c>
      <c r="Q68" s="24">
        <v>37</v>
      </c>
      <c r="R68" s="20">
        <v>1131</v>
      </c>
      <c r="S68" s="20">
        <v>1320.96</v>
      </c>
      <c r="T68" s="20">
        <v>222.87</v>
      </c>
      <c r="U68" s="20">
        <v>20</v>
      </c>
      <c r="V68" s="3">
        <v>17</v>
      </c>
      <c r="W68" s="29">
        <v>1563.83</v>
      </c>
      <c r="X68" s="33">
        <f t="shared" si="0"/>
        <v>-0.95000000000004547</v>
      </c>
      <c r="Z68" s="33">
        <f t="shared" si="1"/>
        <v>-4.9500000000000455</v>
      </c>
    </row>
    <row r="69" spans="1:26" x14ac:dyDescent="0.3">
      <c r="A69" s="17" t="s">
        <v>51</v>
      </c>
      <c r="B69" s="18" t="s">
        <v>51</v>
      </c>
      <c r="C69" s="18" t="s">
        <v>21</v>
      </c>
      <c r="D69" s="35" t="s">
        <v>52</v>
      </c>
      <c r="E69" s="36" t="s">
        <v>44</v>
      </c>
      <c r="F69" s="19">
        <v>45</v>
      </c>
      <c r="G69" s="20">
        <v>1004</v>
      </c>
      <c r="H69" s="20">
        <v>1669.74</v>
      </c>
      <c r="I69" s="20">
        <v>339.53</v>
      </c>
      <c r="J69" s="20">
        <v>23</v>
      </c>
      <c r="K69" s="20">
        <v>19</v>
      </c>
      <c r="L69" s="27">
        <v>2032.27</v>
      </c>
      <c r="M69" s="19">
        <v>1656.5</v>
      </c>
      <c r="N69" s="20">
        <v>406.77</v>
      </c>
      <c r="O69" s="20">
        <v>23</v>
      </c>
      <c r="P69" s="21">
        <v>2086.27</v>
      </c>
      <c r="Q69" s="24">
        <v>44</v>
      </c>
      <c r="R69" s="20">
        <v>983</v>
      </c>
      <c r="S69" s="20">
        <v>1612.85</v>
      </c>
      <c r="T69" s="20">
        <v>361.58</v>
      </c>
      <c r="U69" s="20">
        <v>23</v>
      </c>
      <c r="V69" s="3">
        <v>19</v>
      </c>
      <c r="W69" s="29">
        <v>1997.4299999999998</v>
      </c>
      <c r="X69" s="33">
        <f t="shared" ref="X69:X103" si="2">W69-L69</f>
        <v>-34.840000000000146</v>
      </c>
      <c r="Z69" s="33">
        <f t="shared" ref="Z69:Z103" si="3">W69-P69</f>
        <v>-88.840000000000146</v>
      </c>
    </row>
    <row r="70" spans="1:26" x14ac:dyDescent="0.3">
      <c r="A70" s="17" t="s">
        <v>215</v>
      </c>
      <c r="B70" s="18" t="s">
        <v>215</v>
      </c>
      <c r="C70" s="18" t="s">
        <v>14</v>
      </c>
      <c r="D70" s="35" t="s">
        <v>218</v>
      </c>
      <c r="E70" s="36" t="s">
        <v>158</v>
      </c>
      <c r="F70" s="19">
        <v>12</v>
      </c>
      <c r="G70" s="20">
        <v>327</v>
      </c>
      <c r="H70" s="20">
        <v>436.96</v>
      </c>
      <c r="I70" s="20">
        <v>67.81</v>
      </c>
      <c r="J70" s="20">
        <v>10</v>
      </c>
      <c r="K70" s="20">
        <v>4</v>
      </c>
      <c r="L70" s="27">
        <v>514.77</v>
      </c>
      <c r="M70" s="19">
        <v>452.79999999999995</v>
      </c>
      <c r="N70" s="20">
        <v>75.52000000000001</v>
      </c>
      <c r="O70" s="20">
        <v>10.25</v>
      </c>
      <c r="P70" s="21">
        <v>538.56999999999994</v>
      </c>
      <c r="Q70" s="24">
        <v>12</v>
      </c>
      <c r="R70" s="20">
        <v>356</v>
      </c>
      <c r="S70" s="20">
        <v>439.96999999999997</v>
      </c>
      <c r="T70" s="20">
        <v>70.83</v>
      </c>
      <c r="U70" s="20">
        <v>10</v>
      </c>
      <c r="V70" s="3">
        <v>4</v>
      </c>
      <c r="W70" s="29">
        <v>520.79999999999995</v>
      </c>
      <c r="X70" s="33">
        <f t="shared" si="2"/>
        <v>6.0299999999999727</v>
      </c>
      <c r="Y70" s="33">
        <f>SUM(Y1:Y69)</f>
        <v>0</v>
      </c>
      <c r="Z70" s="33">
        <f t="shared" si="3"/>
        <v>-17.769999999999982</v>
      </c>
    </row>
    <row r="71" spans="1:26" x14ac:dyDescent="0.3">
      <c r="A71" s="17" t="s">
        <v>215</v>
      </c>
      <c r="B71" s="18" t="s">
        <v>216</v>
      </c>
      <c r="C71" s="18" t="s">
        <v>15</v>
      </c>
      <c r="D71" s="35" t="s">
        <v>217</v>
      </c>
      <c r="E71" s="36" t="s">
        <v>158</v>
      </c>
      <c r="F71" s="19">
        <v>18</v>
      </c>
      <c r="G71" s="20">
        <v>464</v>
      </c>
      <c r="H71" s="20">
        <v>717.71</v>
      </c>
      <c r="I71" s="20">
        <v>102.69</v>
      </c>
      <c r="J71" s="20">
        <v>9</v>
      </c>
      <c r="K71" s="20">
        <v>8</v>
      </c>
      <c r="L71" s="27">
        <v>829.40000000000009</v>
      </c>
      <c r="M71" s="19">
        <v>681</v>
      </c>
      <c r="N71" s="20">
        <v>124.4</v>
      </c>
      <c r="O71" s="20">
        <v>8.75</v>
      </c>
      <c r="P71" s="21">
        <v>814.15000000000009</v>
      </c>
      <c r="Q71" s="24">
        <v>18</v>
      </c>
      <c r="R71" s="20">
        <v>441</v>
      </c>
      <c r="S71" s="20">
        <v>713.02</v>
      </c>
      <c r="T71" s="20">
        <v>115.86</v>
      </c>
      <c r="U71" s="20">
        <v>9</v>
      </c>
      <c r="V71" s="3">
        <v>8</v>
      </c>
      <c r="W71" s="29">
        <v>837.88</v>
      </c>
      <c r="X71" s="33">
        <f t="shared" si="2"/>
        <v>8.4799999999999045</v>
      </c>
      <c r="Z71" s="33">
        <f t="shared" si="3"/>
        <v>23.729999999999905</v>
      </c>
    </row>
    <row r="72" spans="1:26" x14ac:dyDescent="0.3">
      <c r="A72" s="17" t="s">
        <v>157</v>
      </c>
      <c r="B72" s="18" t="s">
        <v>157</v>
      </c>
      <c r="C72" s="18" t="s">
        <v>16</v>
      </c>
      <c r="D72" s="35" t="s">
        <v>25</v>
      </c>
      <c r="E72" s="36" t="s">
        <v>158</v>
      </c>
      <c r="F72" s="19">
        <v>28</v>
      </c>
      <c r="G72" s="20">
        <v>920</v>
      </c>
      <c r="H72" s="20">
        <v>1075.6099999999999</v>
      </c>
      <c r="I72" s="20">
        <v>111.19</v>
      </c>
      <c r="J72" s="20">
        <v>18</v>
      </c>
      <c r="K72" s="20">
        <v>29</v>
      </c>
      <c r="L72" s="27">
        <v>1204.8</v>
      </c>
      <c r="M72" s="19">
        <v>1075.8</v>
      </c>
      <c r="N72" s="20">
        <v>126.1</v>
      </c>
      <c r="O72" s="20">
        <v>18</v>
      </c>
      <c r="P72" s="21">
        <v>1219.8999999999999</v>
      </c>
      <c r="Q72" s="24">
        <v>27</v>
      </c>
      <c r="R72" s="20">
        <v>890</v>
      </c>
      <c r="S72" s="20">
        <v>1040.76</v>
      </c>
      <c r="T72" s="20">
        <v>111.41</v>
      </c>
      <c r="U72" s="20">
        <v>18</v>
      </c>
      <c r="V72" s="3">
        <v>29</v>
      </c>
      <c r="W72" s="29">
        <v>1170.17</v>
      </c>
      <c r="X72" s="33">
        <f t="shared" si="2"/>
        <v>-34.629999999999882</v>
      </c>
      <c r="Z72" s="33">
        <f t="shared" si="3"/>
        <v>-49.729999999999791</v>
      </c>
    </row>
    <row r="73" spans="1:26" x14ac:dyDescent="0.3">
      <c r="A73" s="17" t="s">
        <v>170</v>
      </c>
      <c r="B73" s="18" t="s">
        <v>170</v>
      </c>
      <c r="C73" s="18" t="s">
        <v>20</v>
      </c>
      <c r="D73" s="35" t="s">
        <v>171</v>
      </c>
      <c r="E73" s="36" t="s">
        <v>158</v>
      </c>
      <c r="F73" s="19">
        <v>29</v>
      </c>
      <c r="G73" s="20">
        <v>746</v>
      </c>
      <c r="H73" s="20">
        <v>1098.5199999999998</v>
      </c>
      <c r="I73" s="20">
        <v>233.71</v>
      </c>
      <c r="J73" s="20">
        <v>16</v>
      </c>
      <c r="K73" s="20">
        <v>24</v>
      </c>
      <c r="L73" s="27">
        <v>1348.2299999999998</v>
      </c>
      <c r="M73" s="19">
        <v>1071.9999999999998</v>
      </c>
      <c r="N73" s="20">
        <v>303.72000000000003</v>
      </c>
      <c r="O73" s="20">
        <v>16</v>
      </c>
      <c r="P73" s="21">
        <v>1391.7199999999998</v>
      </c>
      <c r="Q73" s="24">
        <v>29</v>
      </c>
      <c r="R73" s="20">
        <v>758</v>
      </c>
      <c r="S73" s="20">
        <v>1068.24</v>
      </c>
      <c r="T73" s="20">
        <v>263.97000000000003</v>
      </c>
      <c r="U73" s="20">
        <v>16</v>
      </c>
      <c r="V73" s="3">
        <v>24</v>
      </c>
      <c r="W73" s="29">
        <v>1348.21</v>
      </c>
      <c r="X73" s="33">
        <f t="shared" si="2"/>
        <v>-1.9999999999754436E-2</v>
      </c>
      <c r="Y73" s="34"/>
      <c r="Z73" s="33">
        <f t="shared" si="3"/>
        <v>-43.509999999999764</v>
      </c>
    </row>
    <row r="74" spans="1:26" x14ac:dyDescent="0.3">
      <c r="A74" s="17" t="s">
        <v>253</v>
      </c>
      <c r="B74" s="18" t="s">
        <v>253</v>
      </c>
      <c r="C74" s="18" t="s">
        <v>14</v>
      </c>
      <c r="D74" s="35" t="s">
        <v>254</v>
      </c>
      <c r="E74" s="36" t="s">
        <v>255</v>
      </c>
      <c r="F74" s="19">
        <v>18</v>
      </c>
      <c r="G74" s="20">
        <v>597</v>
      </c>
      <c r="H74" s="20">
        <v>606.90000000000009</v>
      </c>
      <c r="I74" s="20">
        <v>125.27</v>
      </c>
      <c r="J74" s="20">
        <v>10</v>
      </c>
      <c r="K74" s="20">
        <v>10</v>
      </c>
      <c r="L74" s="27">
        <v>742.17000000000007</v>
      </c>
      <c r="M74" s="19">
        <v>652.45000000000005</v>
      </c>
      <c r="N74" s="20">
        <v>122.22</v>
      </c>
      <c r="O74" s="20">
        <v>10</v>
      </c>
      <c r="P74" s="21">
        <v>784.67000000000007</v>
      </c>
      <c r="Q74" s="24">
        <v>19</v>
      </c>
      <c r="R74" s="20">
        <v>632</v>
      </c>
      <c r="S74" s="20">
        <v>640.89999999999986</v>
      </c>
      <c r="T74" s="20">
        <v>126.08</v>
      </c>
      <c r="U74" s="20">
        <v>10</v>
      </c>
      <c r="V74" s="3">
        <v>10</v>
      </c>
      <c r="W74" s="29">
        <v>776.9799999999999</v>
      </c>
      <c r="X74" s="33">
        <f t="shared" si="2"/>
        <v>34.809999999999832</v>
      </c>
      <c r="Z74" s="33">
        <f t="shared" si="3"/>
        <v>-7.6900000000001683</v>
      </c>
    </row>
    <row r="75" spans="1:26" x14ac:dyDescent="0.3">
      <c r="A75" s="17" t="s">
        <v>127</v>
      </c>
      <c r="B75" s="18" t="s">
        <v>127</v>
      </c>
      <c r="C75" s="18" t="s">
        <v>18</v>
      </c>
      <c r="D75" s="35" t="s">
        <v>131</v>
      </c>
      <c r="E75" s="36" t="s">
        <v>130</v>
      </c>
      <c r="F75" s="19">
        <v>9</v>
      </c>
      <c r="G75" s="20">
        <v>266</v>
      </c>
      <c r="H75" s="20">
        <v>355.65000000000003</v>
      </c>
      <c r="I75" s="20">
        <v>30.89</v>
      </c>
      <c r="J75" s="20">
        <v>5</v>
      </c>
      <c r="K75" s="20">
        <v>4</v>
      </c>
      <c r="L75" s="27">
        <v>391.54</v>
      </c>
      <c r="M75" s="19">
        <v>350.25000000000006</v>
      </c>
      <c r="N75" s="20">
        <v>43.29</v>
      </c>
      <c r="O75" s="20">
        <v>5</v>
      </c>
      <c r="P75" s="21">
        <v>398.54</v>
      </c>
      <c r="Q75" s="24">
        <v>6</v>
      </c>
      <c r="R75" s="20">
        <v>176</v>
      </c>
      <c r="S75" s="20">
        <v>351.34</v>
      </c>
      <c r="T75" s="20">
        <v>36.869999999999997</v>
      </c>
      <c r="U75" s="20">
        <v>5</v>
      </c>
      <c r="V75" s="3">
        <v>4</v>
      </c>
      <c r="W75" s="29">
        <v>393.21</v>
      </c>
      <c r="X75" s="33">
        <f t="shared" si="2"/>
        <v>1.6699999999999591</v>
      </c>
      <c r="Z75" s="33">
        <f t="shared" si="3"/>
        <v>-5.3300000000000409</v>
      </c>
    </row>
    <row r="76" spans="1:26" x14ac:dyDescent="0.3">
      <c r="A76" s="17" t="s">
        <v>127</v>
      </c>
      <c r="B76" s="18" t="s">
        <v>128</v>
      </c>
      <c r="C76" s="18" t="s">
        <v>15</v>
      </c>
      <c r="D76" s="35" t="s">
        <v>129</v>
      </c>
      <c r="E76" s="36" t="s">
        <v>130</v>
      </c>
      <c r="F76" s="19">
        <v>15</v>
      </c>
      <c r="G76" s="20">
        <v>384</v>
      </c>
      <c r="H76" s="20">
        <v>613.89</v>
      </c>
      <c r="I76" s="20">
        <v>73.790000000000006</v>
      </c>
      <c r="J76" s="20">
        <v>11</v>
      </c>
      <c r="K76" s="20">
        <v>7</v>
      </c>
      <c r="L76" s="27">
        <v>698.68</v>
      </c>
      <c r="M76" s="19">
        <v>586.12</v>
      </c>
      <c r="N76" s="20">
        <v>98.56</v>
      </c>
      <c r="O76" s="20">
        <v>11</v>
      </c>
      <c r="P76" s="21">
        <v>695.68</v>
      </c>
      <c r="Q76" s="24">
        <v>18</v>
      </c>
      <c r="R76" s="20">
        <v>474</v>
      </c>
      <c r="S76" s="20">
        <v>603.22</v>
      </c>
      <c r="T76" s="20">
        <v>86.66</v>
      </c>
      <c r="U76" s="20">
        <v>11</v>
      </c>
      <c r="V76" s="3">
        <v>7</v>
      </c>
      <c r="W76" s="29">
        <v>700.88</v>
      </c>
      <c r="X76" s="33">
        <f t="shared" si="2"/>
        <v>2.2000000000000455</v>
      </c>
      <c r="Z76" s="33">
        <f t="shared" si="3"/>
        <v>5.2000000000000455</v>
      </c>
    </row>
    <row r="77" spans="1:26" x14ac:dyDescent="0.3">
      <c r="A77" s="17" t="s">
        <v>89</v>
      </c>
      <c r="B77" s="18" t="s">
        <v>89</v>
      </c>
      <c r="C77" s="18" t="s">
        <v>16</v>
      </c>
      <c r="D77" s="35" t="s">
        <v>90</v>
      </c>
      <c r="E77" s="36" t="s">
        <v>84</v>
      </c>
      <c r="F77" s="19">
        <v>31</v>
      </c>
      <c r="G77" s="20">
        <v>988</v>
      </c>
      <c r="H77" s="20">
        <v>1096.1100000000001</v>
      </c>
      <c r="I77" s="20">
        <v>159.38</v>
      </c>
      <c r="J77" s="20">
        <v>13</v>
      </c>
      <c r="K77" s="20">
        <v>6</v>
      </c>
      <c r="L77" s="27">
        <v>1268.4900000000002</v>
      </c>
      <c r="M77" s="19">
        <v>1085.5500000000002</v>
      </c>
      <c r="N77" s="20">
        <v>179.85</v>
      </c>
      <c r="O77" s="20">
        <v>13</v>
      </c>
      <c r="P77" s="21">
        <v>1278.4000000000003</v>
      </c>
      <c r="Q77" s="24">
        <v>30</v>
      </c>
      <c r="R77" s="20">
        <v>952</v>
      </c>
      <c r="S77" s="20">
        <v>1059.1499999999999</v>
      </c>
      <c r="T77" s="20">
        <v>164.71</v>
      </c>
      <c r="U77" s="20">
        <v>13</v>
      </c>
      <c r="V77" s="3">
        <v>6</v>
      </c>
      <c r="W77" s="29">
        <v>1236.8599999999999</v>
      </c>
      <c r="X77" s="33">
        <f t="shared" si="2"/>
        <v>-31.630000000000337</v>
      </c>
      <c r="Z77" s="33">
        <f t="shared" si="3"/>
        <v>-41.540000000000418</v>
      </c>
    </row>
    <row r="78" spans="1:26" x14ac:dyDescent="0.3">
      <c r="A78" s="17" t="s">
        <v>83</v>
      </c>
      <c r="B78" s="18" t="s">
        <v>83</v>
      </c>
      <c r="C78" s="18" t="s">
        <v>20</v>
      </c>
      <c r="D78" s="35" t="s">
        <v>28</v>
      </c>
      <c r="E78" s="36" t="s">
        <v>84</v>
      </c>
      <c r="F78" s="19">
        <v>29</v>
      </c>
      <c r="G78" s="20">
        <v>653</v>
      </c>
      <c r="H78" s="20">
        <v>1075.7600000000002</v>
      </c>
      <c r="I78" s="20">
        <v>161.6</v>
      </c>
      <c r="J78" s="20">
        <v>12</v>
      </c>
      <c r="K78" s="20">
        <v>11</v>
      </c>
      <c r="L78" s="27">
        <v>1249.3600000000001</v>
      </c>
      <c r="M78" s="19">
        <v>1065.5000000000002</v>
      </c>
      <c r="N78" s="20">
        <v>176.85999999999999</v>
      </c>
      <c r="O78" s="20">
        <v>12</v>
      </c>
      <c r="P78" s="21">
        <v>1254.3600000000001</v>
      </c>
      <c r="Q78" s="24">
        <v>29</v>
      </c>
      <c r="R78" s="20">
        <v>641</v>
      </c>
      <c r="S78" s="20">
        <v>1046.5899999999999</v>
      </c>
      <c r="T78" s="20">
        <v>165.45</v>
      </c>
      <c r="U78" s="20">
        <v>12</v>
      </c>
      <c r="V78" s="3">
        <v>11</v>
      </c>
      <c r="W78" s="29">
        <v>1224.04</v>
      </c>
      <c r="X78" s="33">
        <f t="shared" si="2"/>
        <v>-25.320000000000164</v>
      </c>
      <c r="Z78" s="33">
        <f t="shared" si="3"/>
        <v>-30.320000000000164</v>
      </c>
    </row>
    <row r="79" spans="1:26" x14ac:dyDescent="0.3">
      <c r="A79" s="17" t="s">
        <v>99</v>
      </c>
      <c r="B79" s="18" t="s">
        <v>99</v>
      </c>
      <c r="C79" s="18" t="s">
        <v>14</v>
      </c>
      <c r="D79" s="35" t="s">
        <v>100</v>
      </c>
      <c r="E79" s="36" t="s">
        <v>101</v>
      </c>
      <c r="F79" s="19">
        <v>28</v>
      </c>
      <c r="G79" s="20">
        <v>876</v>
      </c>
      <c r="H79" s="20">
        <v>956.98</v>
      </c>
      <c r="I79" s="20">
        <v>174.56</v>
      </c>
      <c r="J79" s="20">
        <v>22</v>
      </c>
      <c r="K79" s="20">
        <v>18</v>
      </c>
      <c r="L79" s="27">
        <v>1153.54</v>
      </c>
      <c r="M79" s="19">
        <v>1010.38</v>
      </c>
      <c r="N79" s="20">
        <v>173.53</v>
      </c>
      <c r="O79" s="20">
        <v>22</v>
      </c>
      <c r="P79" s="21">
        <v>1205.9099999999999</v>
      </c>
      <c r="Q79" s="24">
        <v>29</v>
      </c>
      <c r="R79" s="20">
        <v>906</v>
      </c>
      <c r="S79" s="20">
        <v>997.63</v>
      </c>
      <c r="T79" s="20">
        <v>176.58</v>
      </c>
      <c r="U79" s="20">
        <v>22</v>
      </c>
      <c r="V79" s="3">
        <v>18</v>
      </c>
      <c r="W79" s="29">
        <v>1196.21</v>
      </c>
      <c r="X79" s="33">
        <f t="shared" si="2"/>
        <v>42.670000000000073</v>
      </c>
      <c r="Z79" s="33">
        <f t="shared" si="3"/>
        <v>-9.6999999999998181</v>
      </c>
    </row>
    <row r="80" spans="1:26" x14ac:dyDescent="0.3">
      <c r="A80" s="17" t="s">
        <v>99</v>
      </c>
      <c r="B80" s="18" t="s">
        <v>102</v>
      </c>
      <c r="C80" s="18" t="s">
        <v>15</v>
      </c>
      <c r="D80" s="35" t="s">
        <v>103</v>
      </c>
      <c r="E80" s="36" t="s">
        <v>101</v>
      </c>
      <c r="F80" s="19">
        <v>13</v>
      </c>
      <c r="G80" s="20">
        <v>282</v>
      </c>
      <c r="H80" s="20">
        <v>493.25000000000006</v>
      </c>
      <c r="I80" s="20">
        <v>102.95</v>
      </c>
      <c r="J80" s="20">
        <v>2</v>
      </c>
      <c r="K80" s="20">
        <v>10</v>
      </c>
      <c r="L80" s="27">
        <v>598.20000000000005</v>
      </c>
      <c r="M80" s="19">
        <v>477.00000000000006</v>
      </c>
      <c r="N80" s="20">
        <v>146.19999999999999</v>
      </c>
      <c r="O80" s="20">
        <v>2</v>
      </c>
      <c r="P80" s="21">
        <v>625.20000000000005</v>
      </c>
      <c r="Q80" s="24">
        <v>15</v>
      </c>
      <c r="R80" s="20">
        <v>324</v>
      </c>
      <c r="S80" s="20">
        <v>528.38000000000011</v>
      </c>
      <c r="T80" s="20">
        <v>135.07</v>
      </c>
      <c r="U80" s="20">
        <v>2</v>
      </c>
      <c r="V80" s="3">
        <v>10</v>
      </c>
      <c r="W80" s="29">
        <v>665.45</v>
      </c>
      <c r="X80" s="33">
        <f t="shared" si="2"/>
        <v>67.25</v>
      </c>
      <c r="Z80" s="33">
        <f t="shared" si="3"/>
        <v>40.25</v>
      </c>
    </row>
    <row r="81" spans="1:26" x14ac:dyDescent="0.3">
      <c r="A81" s="17" t="s">
        <v>244</v>
      </c>
      <c r="B81" s="18" t="s">
        <v>244</v>
      </c>
      <c r="C81" s="18" t="s">
        <v>31</v>
      </c>
      <c r="D81" s="35" t="s">
        <v>245</v>
      </c>
      <c r="E81" s="36" t="s">
        <v>161</v>
      </c>
      <c r="F81" s="19">
        <v>0</v>
      </c>
      <c r="G81" s="20">
        <v>0</v>
      </c>
      <c r="H81" s="20">
        <v>62.5</v>
      </c>
      <c r="I81" s="20">
        <v>32.5</v>
      </c>
      <c r="J81" s="20">
        <v>0</v>
      </c>
      <c r="K81" s="20">
        <v>0</v>
      </c>
      <c r="L81" s="27">
        <v>95</v>
      </c>
      <c r="M81" s="19">
        <v>60</v>
      </c>
      <c r="N81" s="20">
        <v>35</v>
      </c>
      <c r="O81" s="20">
        <v>0</v>
      </c>
      <c r="P81" s="21">
        <v>95</v>
      </c>
      <c r="Q81" s="24">
        <v>0</v>
      </c>
      <c r="R81" s="20">
        <v>0</v>
      </c>
      <c r="S81" s="20">
        <v>61.25</v>
      </c>
      <c r="T81" s="20">
        <v>33.75</v>
      </c>
      <c r="U81" s="20">
        <v>0</v>
      </c>
      <c r="V81" s="3">
        <v>0</v>
      </c>
      <c r="W81" s="29">
        <v>95</v>
      </c>
      <c r="X81" s="33">
        <f t="shared" si="2"/>
        <v>0</v>
      </c>
      <c r="Z81" s="33">
        <f t="shared" si="3"/>
        <v>0</v>
      </c>
    </row>
    <row r="82" spans="1:26" x14ac:dyDescent="0.3">
      <c r="A82" s="17" t="s">
        <v>177</v>
      </c>
      <c r="B82" s="18" t="s">
        <v>177</v>
      </c>
      <c r="C82" s="18" t="s">
        <v>20</v>
      </c>
      <c r="D82" s="35" t="s">
        <v>178</v>
      </c>
      <c r="E82" s="36" t="s">
        <v>161</v>
      </c>
      <c r="F82" s="19">
        <v>40</v>
      </c>
      <c r="G82" s="20">
        <v>891</v>
      </c>
      <c r="H82" s="20">
        <v>1521.55</v>
      </c>
      <c r="I82" s="20">
        <v>174.97</v>
      </c>
      <c r="J82" s="20">
        <v>26</v>
      </c>
      <c r="K82" s="20">
        <v>30</v>
      </c>
      <c r="L82" s="27">
        <v>1722.52</v>
      </c>
      <c r="M82" s="19">
        <v>1559</v>
      </c>
      <c r="N82" s="20">
        <v>167.82</v>
      </c>
      <c r="O82" s="20">
        <v>26</v>
      </c>
      <c r="P82" s="21">
        <v>1752.82</v>
      </c>
      <c r="Q82" s="24">
        <v>40</v>
      </c>
      <c r="R82" s="20">
        <v>903</v>
      </c>
      <c r="S82" s="20">
        <v>1596.75</v>
      </c>
      <c r="T82" s="20">
        <v>177.63</v>
      </c>
      <c r="U82" s="20">
        <v>26</v>
      </c>
      <c r="V82" s="3">
        <v>30</v>
      </c>
      <c r="W82" s="29">
        <v>1800.38</v>
      </c>
      <c r="X82" s="33">
        <f t="shared" si="2"/>
        <v>77.860000000000127</v>
      </c>
      <c r="Z82" s="33">
        <f t="shared" si="3"/>
        <v>47.560000000000173</v>
      </c>
    </row>
    <row r="83" spans="1:26" x14ac:dyDescent="0.3">
      <c r="A83" s="17" t="s">
        <v>237</v>
      </c>
      <c r="B83" s="18" t="s">
        <v>238</v>
      </c>
      <c r="C83" s="18" t="s">
        <v>15</v>
      </c>
      <c r="D83" s="35" t="s">
        <v>239</v>
      </c>
      <c r="E83" s="36" t="s">
        <v>161</v>
      </c>
      <c r="F83" s="19">
        <v>21</v>
      </c>
      <c r="G83" s="20">
        <v>518</v>
      </c>
      <c r="H83" s="20">
        <v>880.99</v>
      </c>
      <c r="I83" s="20">
        <v>194.57</v>
      </c>
      <c r="J83" s="20">
        <v>12</v>
      </c>
      <c r="K83" s="20">
        <v>20</v>
      </c>
      <c r="L83" s="27">
        <v>1087.56</v>
      </c>
      <c r="M83" s="19">
        <v>870</v>
      </c>
      <c r="N83" s="20">
        <v>208.56</v>
      </c>
      <c r="O83" s="20">
        <v>12</v>
      </c>
      <c r="P83" s="21">
        <v>1090.56</v>
      </c>
      <c r="Q83" s="24">
        <v>23</v>
      </c>
      <c r="R83" s="20">
        <v>556</v>
      </c>
      <c r="S83" s="20">
        <v>934.07</v>
      </c>
      <c r="T83" s="20">
        <v>214.86</v>
      </c>
      <c r="U83" s="20">
        <v>12</v>
      </c>
      <c r="V83" s="3">
        <v>20</v>
      </c>
      <c r="W83" s="29">
        <v>1160.93</v>
      </c>
      <c r="X83" s="33">
        <f t="shared" si="2"/>
        <v>73.370000000000118</v>
      </c>
      <c r="Z83" s="33">
        <f t="shared" si="3"/>
        <v>70.370000000000118</v>
      </c>
    </row>
    <row r="84" spans="1:26" x14ac:dyDescent="0.3">
      <c r="A84" s="17" t="s">
        <v>222</v>
      </c>
      <c r="B84" s="18" t="s">
        <v>223</v>
      </c>
      <c r="C84" s="18" t="s">
        <v>15</v>
      </c>
      <c r="D84" s="35" t="s">
        <v>224</v>
      </c>
      <c r="E84" s="36" t="s">
        <v>161</v>
      </c>
      <c r="F84" s="19">
        <v>18</v>
      </c>
      <c r="G84" s="20">
        <v>468</v>
      </c>
      <c r="H84" s="20">
        <v>718.26</v>
      </c>
      <c r="I84" s="20">
        <v>122.82</v>
      </c>
      <c r="J84" s="20">
        <v>9</v>
      </c>
      <c r="K84" s="20">
        <v>14</v>
      </c>
      <c r="L84" s="27">
        <v>850.07999999999993</v>
      </c>
      <c r="M84" s="19">
        <v>723</v>
      </c>
      <c r="N84" s="20">
        <v>121.08</v>
      </c>
      <c r="O84" s="20">
        <v>17.5</v>
      </c>
      <c r="P84" s="21">
        <v>861.57999999999993</v>
      </c>
      <c r="Q84" s="24">
        <v>17</v>
      </c>
      <c r="R84" s="20">
        <v>447</v>
      </c>
      <c r="S84" s="20">
        <v>683.67</v>
      </c>
      <c r="T84" s="20">
        <v>115.11</v>
      </c>
      <c r="U84" s="20">
        <v>9</v>
      </c>
      <c r="V84" s="3">
        <v>14</v>
      </c>
      <c r="W84" s="29">
        <v>807.78</v>
      </c>
      <c r="X84" s="33">
        <f t="shared" si="2"/>
        <v>-42.299999999999955</v>
      </c>
      <c r="Z84" s="33">
        <f t="shared" si="3"/>
        <v>-53.799999999999955</v>
      </c>
    </row>
    <row r="85" spans="1:26" x14ac:dyDescent="0.3">
      <c r="A85" s="17" t="s">
        <v>159</v>
      </c>
      <c r="B85" s="18" t="s">
        <v>159</v>
      </c>
      <c r="C85" s="18" t="s">
        <v>14</v>
      </c>
      <c r="D85" s="35" t="s">
        <v>160</v>
      </c>
      <c r="E85" s="36" t="s">
        <v>161</v>
      </c>
      <c r="F85" s="19">
        <v>69</v>
      </c>
      <c r="G85" s="20">
        <v>1967</v>
      </c>
      <c r="H85" s="20">
        <v>2723.58</v>
      </c>
      <c r="I85" s="20">
        <v>359.83</v>
      </c>
      <c r="J85" s="20">
        <v>38</v>
      </c>
      <c r="K85" s="20">
        <v>55</v>
      </c>
      <c r="L85" s="27">
        <v>3121.41</v>
      </c>
      <c r="M85" s="19">
        <v>2736.2999999999997</v>
      </c>
      <c r="N85" s="20">
        <v>434.73</v>
      </c>
      <c r="O85" s="20">
        <v>38</v>
      </c>
      <c r="P85" s="21">
        <v>3209.0299999999997</v>
      </c>
      <c r="Q85" s="24">
        <v>69</v>
      </c>
      <c r="R85" s="20">
        <v>1947</v>
      </c>
      <c r="S85" s="20">
        <v>2697.71</v>
      </c>
      <c r="T85" s="20">
        <v>392.15</v>
      </c>
      <c r="U85" s="20">
        <v>38</v>
      </c>
      <c r="V85" s="3">
        <v>55</v>
      </c>
      <c r="W85" s="29">
        <v>3127.86</v>
      </c>
      <c r="X85" s="33">
        <f t="shared" si="2"/>
        <v>6.4500000000002728</v>
      </c>
      <c r="Z85" s="33">
        <f t="shared" si="3"/>
        <v>-81.169999999999618</v>
      </c>
    </row>
    <row r="86" spans="1:26" x14ac:dyDescent="0.3">
      <c r="A86" s="17" t="s">
        <v>251</v>
      </c>
      <c r="B86" s="18" t="s">
        <v>251</v>
      </c>
      <c r="C86" s="18" t="s">
        <v>14</v>
      </c>
      <c r="D86" s="35" t="s">
        <v>252</v>
      </c>
      <c r="E86" s="36" t="s">
        <v>161</v>
      </c>
      <c r="F86" s="19">
        <v>37</v>
      </c>
      <c r="G86" s="20">
        <v>1136</v>
      </c>
      <c r="H86" s="20">
        <v>1428.09</v>
      </c>
      <c r="I86" s="20">
        <v>164.75</v>
      </c>
      <c r="J86" s="20">
        <v>27</v>
      </c>
      <c r="K86" s="20">
        <v>26</v>
      </c>
      <c r="L86" s="27">
        <v>1619.84</v>
      </c>
      <c r="M86" s="19">
        <v>1439.6499999999999</v>
      </c>
      <c r="N86" s="20">
        <v>162.58000000000001</v>
      </c>
      <c r="O86" s="20">
        <v>27</v>
      </c>
      <c r="P86" s="21">
        <v>1629.23</v>
      </c>
      <c r="Q86" s="24">
        <v>37</v>
      </c>
      <c r="R86" s="20">
        <v>1143</v>
      </c>
      <c r="S86" s="20">
        <v>1437.45</v>
      </c>
      <c r="T86" s="20">
        <v>164.07</v>
      </c>
      <c r="U86" s="20">
        <v>27</v>
      </c>
      <c r="V86" s="3">
        <v>26</v>
      </c>
      <c r="W86" s="29">
        <v>1628.52</v>
      </c>
      <c r="X86" s="33">
        <f t="shared" si="2"/>
        <v>8.6800000000000637</v>
      </c>
      <c r="Z86" s="33">
        <f t="shared" si="3"/>
        <v>-0.71000000000003638</v>
      </c>
    </row>
    <row r="87" spans="1:26" x14ac:dyDescent="0.3">
      <c r="A87" s="17" t="s">
        <v>222</v>
      </c>
      <c r="B87" s="18" t="s">
        <v>222</v>
      </c>
      <c r="C87" s="18" t="s">
        <v>18</v>
      </c>
      <c r="D87" s="35" t="s">
        <v>225</v>
      </c>
      <c r="E87" s="36" t="s">
        <v>161</v>
      </c>
      <c r="F87" s="19">
        <v>27</v>
      </c>
      <c r="G87" s="20">
        <v>743</v>
      </c>
      <c r="H87" s="20">
        <v>976.57999999999993</v>
      </c>
      <c r="I87" s="20">
        <v>200.25</v>
      </c>
      <c r="J87" s="20">
        <v>33</v>
      </c>
      <c r="K87" s="20">
        <v>18</v>
      </c>
      <c r="L87" s="27">
        <v>1209.83</v>
      </c>
      <c r="M87" s="19">
        <v>987.84999999999991</v>
      </c>
      <c r="N87" s="20">
        <v>229.48</v>
      </c>
      <c r="O87" s="20">
        <v>24.5</v>
      </c>
      <c r="P87" s="21">
        <v>1241.83</v>
      </c>
      <c r="Q87" s="24">
        <v>27</v>
      </c>
      <c r="R87" s="20">
        <v>783</v>
      </c>
      <c r="S87" s="20">
        <v>963.08999999999992</v>
      </c>
      <c r="T87" s="20">
        <v>211.52</v>
      </c>
      <c r="U87" s="20">
        <v>33</v>
      </c>
      <c r="V87" s="3">
        <v>18</v>
      </c>
      <c r="W87" s="29">
        <v>1207.6099999999999</v>
      </c>
      <c r="X87" s="33">
        <f t="shared" si="2"/>
        <v>-2.2200000000000273</v>
      </c>
      <c r="Z87" s="33">
        <f t="shared" si="3"/>
        <v>-34.220000000000027</v>
      </c>
    </row>
    <row r="88" spans="1:26" x14ac:dyDescent="0.3">
      <c r="A88" s="17" t="s">
        <v>162</v>
      </c>
      <c r="B88" s="18" t="s">
        <v>162</v>
      </c>
      <c r="C88" s="18" t="s">
        <v>14</v>
      </c>
      <c r="D88" s="35" t="s">
        <v>163</v>
      </c>
      <c r="E88" s="36" t="s">
        <v>164</v>
      </c>
      <c r="F88" s="19">
        <v>27</v>
      </c>
      <c r="G88" s="20">
        <v>860</v>
      </c>
      <c r="H88" s="20">
        <v>1048.18</v>
      </c>
      <c r="I88" s="20">
        <v>141.79</v>
      </c>
      <c r="J88" s="20">
        <v>21</v>
      </c>
      <c r="K88" s="20">
        <v>18</v>
      </c>
      <c r="L88" s="27">
        <v>1210.97</v>
      </c>
      <c r="M88" s="19">
        <v>1073.6500000000001</v>
      </c>
      <c r="N88" s="20">
        <v>128.54999999999998</v>
      </c>
      <c r="O88" s="20">
        <v>21</v>
      </c>
      <c r="P88" s="21">
        <v>1223.2</v>
      </c>
      <c r="Q88" s="24">
        <v>27</v>
      </c>
      <c r="R88" s="20">
        <v>860</v>
      </c>
      <c r="S88" s="20">
        <v>1058.4299999999998</v>
      </c>
      <c r="T88" s="20">
        <v>134.9</v>
      </c>
      <c r="U88" s="20">
        <v>21</v>
      </c>
      <c r="V88" s="3">
        <v>18</v>
      </c>
      <c r="W88" s="29">
        <v>1214.33</v>
      </c>
      <c r="X88" s="33">
        <f t="shared" si="2"/>
        <v>3.3599999999999</v>
      </c>
      <c r="Z88" s="33">
        <f t="shared" si="3"/>
        <v>-8.8700000000001182</v>
      </c>
    </row>
    <row r="89" spans="1:26" x14ac:dyDescent="0.3">
      <c r="A89" s="17" t="s">
        <v>162</v>
      </c>
      <c r="B89" s="18" t="s">
        <v>165</v>
      </c>
      <c r="C89" s="18" t="s">
        <v>15</v>
      </c>
      <c r="D89" s="35" t="s">
        <v>166</v>
      </c>
      <c r="E89" s="36" t="s">
        <v>164</v>
      </c>
      <c r="F89" s="19">
        <v>7</v>
      </c>
      <c r="G89" s="20">
        <v>177</v>
      </c>
      <c r="H89" s="20">
        <v>261.67</v>
      </c>
      <c r="I89" s="20">
        <v>42.9</v>
      </c>
      <c r="J89" s="20">
        <v>7</v>
      </c>
      <c r="K89" s="20">
        <v>5</v>
      </c>
      <c r="L89" s="27">
        <v>311.57</v>
      </c>
      <c r="M89" s="19">
        <v>245</v>
      </c>
      <c r="N89" s="20">
        <v>57.57</v>
      </c>
      <c r="O89" s="20">
        <v>9</v>
      </c>
      <c r="P89" s="21">
        <v>311.57</v>
      </c>
      <c r="Q89" s="24">
        <v>7</v>
      </c>
      <c r="R89" s="20">
        <v>177</v>
      </c>
      <c r="S89" s="20">
        <v>254.32999999999998</v>
      </c>
      <c r="T89" s="20">
        <v>50.24</v>
      </c>
      <c r="U89" s="20">
        <v>7</v>
      </c>
      <c r="V89" s="3">
        <v>5</v>
      </c>
      <c r="W89" s="29">
        <v>311.57</v>
      </c>
      <c r="X89" s="33">
        <f t="shared" si="2"/>
        <v>0</v>
      </c>
      <c r="Z89" s="33">
        <f t="shared" si="3"/>
        <v>0</v>
      </c>
    </row>
    <row r="90" spans="1:26" x14ac:dyDescent="0.3">
      <c r="A90" s="17" t="s">
        <v>211</v>
      </c>
      <c r="B90" s="18" t="s">
        <v>212</v>
      </c>
      <c r="C90" s="18" t="s">
        <v>15</v>
      </c>
      <c r="D90" s="35" t="s">
        <v>213</v>
      </c>
      <c r="E90" s="36" t="s">
        <v>164</v>
      </c>
      <c r="F90" s="19">
        <v>17</v>
      </c>
      <c r="G90" s="20">
        <v>409</v>
      </c>
      <c r="H90" s="20">
        <v>654.59</v>
      </c>
      <c r="I90" s="20">
        <v>170.99</v>
      </c>
      <c r="J90" s="20">
        <v>7</v>
      </c>
      <c r="K90" s="20">
        <v>6</v>
      </c>
      <c r="L90" s="27">
        <v>832.58</v>
      </c>
      <c r="M90" s="19">
        <v>614.40000000000009</v>
      </c>
      <c r="N90" s="20">
        <v>205.18</v>
      </c>
      <c r="O90" s="20">
        <v>7</v>
      </c>
      <c r="P90" s="21">
        <v>826.58</v>
      </c>
      <c r="Q90" s="24">
        <v>18</v>
      </c>
      <c r="R90" s="20">
        <v>435</v>
      </c>
      <c r="S90" s="20">
        <v>673.50000000000011</v>
      </c>
      <c r="T90" s="20">
        <v>199.61</v>
      </c>
      <c r="U90" s="20">
        <v>7</v>
      </c>
      <c r="V90" s="3">
        <v>0</v>
      </c>
      <c r="W90" s="29">
        <v>880.11000000000013</v>
      </c>
      <c r="X90" s="33">
        <f t="shared" si="2"/>
        <v>47.530000000000086</v>
      </c>
      <c r="Z90" s="33">
        <f t="shared" si="3"/>
        <v>53.530000000000086</v>
      </c>
    </row>
    <row r="91" spans="1:26" x14ac:dyDescent="0.3">
      <c r="A91" s="17" t="s">
        <v>211</v>
      </c>
      <c r="B91" s="18" t="s">
        <v>211</v>
      </c>
      <c r="C91" s="18" t="s">
        <v>18</v>
      </c>
      <c r="D91" s="35" t="s">
        <v>214</v>
      </c>
      <c r="E91" s="36" t="s">
        <v>164</v>
      </c>
      <c r="F91" s="19">
        <v>16</v>
      </c>
      <c r="G91" s="20">
        <v>483</v>
      </c>
      <c r="H91" s="20">
        <v>596.97</v>
      </c>
      <c r="I91" s="20">
        <v>122.93</v>
      </c>
      <c r="J91" s="20">
        <v>22</v>
      </c>
      <c r="K91" s="20">
        <v>4</v>
      </c>
      <c r="L91" s="27">
        <v>741.90000000000009</v>
      </c>
      <c r="M91" s="19">
        <v>590.9</v>
      </c>
      <c r="N91" s="20">
        <v>146.16</v>
      </c>
      <c r="O91" s="20">
        <v>22</v>
      </c>
      <c r="P91" s="21">
        <v>759.06000000000006</v>
      </c>
      <c r="Q91" s="24">
        <v>16</v>
      </c>
      <c r="R91" s="20">
        <v>483</v>
      </c>
      <c r="S91" s="20">
        <v>598.52</v>
      </c>
      <c r="T91" s="20">
        <v>135.4</v>
      </c>
      <c r="U91" s="20">
        <v>22</v>
      </c>
      <c r="V91" s="3">
        <v>10</v>
      </c>
      <c r="W91" s="29">
        <v>755.92</v>
      </c>
      <c r="X91" s="33">
        <f t="shared" si="2"/>
        <v>14.019999999999868</v>
      </c>
      <c r="Z91" s="33">
        <f t="shared" si="3"/>
        <v>-3.1400000000001</v>
      </c>
    </row>
    <row r="92" spans="1:26" x14ac:dyDescent="0.3">
      <c r="A92" s="17" t="s">
        <v>198</v>
      </c>
      <c r="B92" s="18" t="s">
        <v>199</v>
      </c>
      <c r="C92" s="18" t="s">
        <v>15</v>
      </c>
      <c r="D92" s="35" t="s">
        <v>200</v>
      </c>
      <c r="E92" s="36" t="s">
        <v>201</v>
      </c>
      <c r="F92" s="19">
        <v>11</v>
      </c>
      <c r="G92" s="20">
        <v>303</v>
      </c>
      <c r="H92" s="20">
        <v>474.98</v>
      </c>
      <c r="I92" s="20">
        <v>62.9</v>
      </c>
      <c r="J92" s="20">
        <v>7</v>
      </c>
      <c r="K92" s="20">
        <v>16</v>
      </c>
      <c r="L92" s="27">
        <v>544.88</v>
      </c>
      <c r="M92" s="19">
        <v>458.44</v>
      </c>
      <c r="N92" s="20">
        <v>61.94</v>
      </c>
      <c r="O92" s="20">
        <v>7</v>
      </c>
      <c r="P92" s="21">
        <v>527.38</v>
      </c>
      <c r="Q92" s="24">
        <v>11</v>
      </c>
      <c r="R92" s="20">
        <v>297</v>
      </c>
      <c r="S92" s="20">
        <v>472.91999999999996</v>
      </c>
      <c r="T92" s="20">
        <v>63.25</v>
      </c>
      <c r="U92" s="20">
        <v>7</v>
      </c>
      <c r="V92" s="3">
        <v>16</v>
      </c>
      <c r="W92" s="29">
        <v>543.16999999999996</v>
      </c>
      <c r="X92" s="33">
        <f t="shared" si="2"/>
        <v>-1.7100000000000364</v>
      </c>
      <c r="Z92" s="33">
        <f t="shared" si="3"/>
        <v>15.789999999999964</v>
      </c>
    </row>
    <row r="93" spans="1:26" x14ac:dyDescent="0.3">
      <c r="A93" s="17" t="s">
        <v>198</v>
      </c>
      <c r="B93" s="18" t="s">
        <v>198</v>
      </c>
      <c r="C93" s="18" t="s">
        <v>18</v>
      </c>
      <c r="D93" s="35" t="s">
        <v>202</v>
      </c>
      <c r="E93" s="36" t="s">
        <v>201</v>
      </c>
      <c r="F93" s="19">
        <v>30</v>
      </c>
      <c r="G93" s="20">
        <v>930</v>
      </c>
      <c r="H93" s="20">
        <v>1120.6200000000001</v>
      </c>
      <c r="I93" s="20">
        <v>143.08000000000001</v>
      </c>
      <c r="J93" s="20">
        <v>19</v>
      </c>
      <c r="K93" s="20">
        <v>35</v>
      </c>
      <c r="L93" s="27">
        <v>1282.7</v>
      </c>
      <c r="M93" s="19">
        <v>1129.4100000000001</v>
      </c>
      <c r="N93" s="20">
        <v>135.26000000000002</v>
      </c>
      <c r="O93" s="20">
        <v>19</v>
      </c>
      <c r="P93" s="21">
        <v>1283.67</v>
      </c>
      <c r="Q93" s="24">
        <v>27</v>
      </c>
      <c r="R93" s="20">
        <v>860</v>
      </c>
      <c r="S93" s="20">
        <v>1052.05</v>
      </c>
      <c r="T93" s="20">
        <v>130.30000000000001</v>
      </c>
      <c r="U93" s="20">
        <v>19</v>
      </c>
      <c r="V93" s="3">
        <v>35</v>
      </c>
      <c r="W93" s="29">
        <v>1201.3499999999999</v>
      </c>
      <c r="X93" s="33">
        <f t="shared" si="2"/>
        <v>-81.350000000000136</v>
      </c>
      <c r="Z93" s="33">
        <f t="shared" si="3"/>
        <v>-82.320000000000164</v>
      </c>
    </row>
    <row r="94" spans="1:26" x14ac:dyDescent="0.3">
      <c r="A94" s="17" t="s">
        <v>62</v>
      </c>
      <c r="B94" s="18" t="s">
        <v>62</v>
      </c>
      <c r="C94" s="18" t="s">
        <v>21</v>
      </c>
      <c r="D94" s="35" t="s">
        <v>63</v>
      </c>
      <c r="E94" s="36" t="s">
        <v>64</v>
      </c>
      <c r="F94" s="19">
        <v>25</v>
      </c>
      <c r="G94" s="20">
        <v>620</v>
      </c>
      <c r="H94" s="20">
        <v>970.93000000000006</v>
      </c>
      <c r="I94" s="20">
        <v>135.96</v>
      </c>
      <c r="J94" s="20">
        <v>16</v>
      </c>
      <c r="K94" s="20">
        <v>8</v>
      </c>
      <c r="L94" s="27">
        <v>1122.8900000000001</v>
      </c>
      <c r="M94" s="19">
        <v>963.80000000000007</v>
      </c>
      <c r="N94" s="20">
        <v>145.09</v>
      </c>
      <c r="O94" s="20">
        <v>16</v>
      </c>
      <c r="P94" s="21">
        <v>1124.8900000000001</v>
      </c>
      <c r="Q94" s="24">
        <v>25</v>
      </c>
      <c r="R94" s="20">
        <v>623</v>
      </c>
      <c r="S94" s="20">
        <v>969.17000000000007</v>
      </c>
      <c r="T94" s="20">
        <v>140.78</v>
      </c>
      <c r="U94" s="20">
        <v>16</v>
      </c>
      <c r="V94" s="3">
        <v>8</v>
      </c>
      <c r="W94" s="29">
        <v>1125.95</v>
      </c>
      <c r="X94" s="33">
        <f t="shared" si="2"/>
        <v>3.0599999999999454</v>
      </c>
      <c r="Z94" s="33">
        <f t="shared" si="3"/>
        <v>1.0599999999999454</v>
      </c>
    </row>
    <row r="95" spans="1:26" x14ac:dyDescent="0.3">
      <c r="A95" s="17" t="s">
        <v>91</v>
      </c>
      <c r="B95" s="18" t="s">
        <v>91</v>
      </c>
      <c r="C95" s="18" t="s">
        <v>18</v>
      </c>
      <c r="D95" s="35" t="s">
        <v>92</v>
      </c>
      <c r="E95" s="36" t="s">
        <v>64</v>
      </c>
      <c r="F95" s="19">
        <v>27</v>
      </c>
      <c r="G95" s="20">
        <v>873</v>
      </c>
      <c r="H95" s="20">
        <v>947.08</v>
      </c>
      <c r="I95" s="20">
        <v>146.36000000000001</v>
      </c>
      <c r="J95" s="20">
        <v>13</v>
      </c>
      <c r="K95" s="20">
        <v>4</v>
      </c>
      <c r="L95" s="27">
        <v>1106.44</v>
      </c>
      <c r="M95" s="19">
        <v>960.25</v>
      </c>
      <c r="N95" s="20">
        <v>147.19000000000003</v>
      </c>
      <c r="O95" s="20">
        <v>13.25</v>
      </c>
      <c r="P95" s="21">
        <v>1120.69</v>
      </c>
      <c r="Q95" s="24">
        <v>28</v>
      </c>
      <c r="R95" s="20">
        <v>933</v>
      </c>
      <c r="S95" s="20">
        <v>983.28</v>
      </c>
      <c r="T95" s="20">
        <v>151.26</v>
      </c>
      <c r="U95" s="20">
        <v>13</v>
      </c>
      <c r="V95" s="3">
        <v>4</v>
      </c>
      <c r="W95" s="29">
        <v>1147.54</v>
      </c>
      <c r="X95" s="33">
        <f t="shared" si="2"/>
        <v>41.099999999999909</v>
      </c>
      <c r="Z95" s="33">
        <f t="shared" si="3"/>
        <v>26.849999999999909</v>
      </c>
    </row>
    <row r="96" spans="1:26" x14ac:dyDescent="0.3">
      <c r="A96" s="17" t="s">
        <v>91</v>
      </c>
      <c r="B96" s="18" t="s">
        <v>93</v>
      </c>
      <c r="C96" s="18" t="s">
        <v>15</v>
      </c>
      <c r="D96" s="35" t="s">
        <v>94</v>
      </c>
      <c r="E96" s="36" t="s">
        <v>64</v>
      </c>
      <c r="F96" s="19">
        <v>9</v>
      </c>
      <c r="G96" s="20">
        <v>216</v>
      </c>
      <c r="H96" s="20">
        <v>324.14</v>
      </c>
      <c r="I96" s="20">
        <v>80.36</v>
      </c>
      <c r="J96" s="20">
        <v>6</v>
      </c>
      <c r="K96" s="20">
        <v>1</v>
      </c>
      <c r="L96" s="27">
        <v>410.5</v>
      </c>
      <c r="M96" s="19">
        <v>320.5</v>
      </c>
      <c r="N96" s="20">
        <v>72</v>
      </c>
      <c r="O96" s="20">
        <v>3.75</v>
      </c>
      <c r="P96" s="21">
        <v>396.25</v>
      </c>
      <c r="Q96" s="24">
        <v>9</v>
      </c>
      <c r="R96" s="20">
        <v>216</v>
      </c>
      <c r="S96" s="20">
        <v>327.84000000000003</v>
      </c>
      <c r="T96" s="20">
        <v>77.66</v>
      </c>
      <c r="U96" s="20">
        <v>6</v>
      </c>
      <c r="V96" s="3">
        <v>1</v>
      </c>
      <c r="W96" s="29">
        <v>411.5</v>
      </c>
      <c r="X96" s="33">
        <f t="shared" si="2"/>
        <v>1</v>
      </c>
      <c r="Z96" s="33">
        <f t="shared" si="3"/>
        <v>15.25</v>
      </c>
    </row>
    <row r="97" spans="1:26" x14ac:dyDescent="0.3">
      <c r="A97" s="17" t="s">
        <v>117</v>
      </c>
      <c r="B97" s="18" t="s">
        <v>117</v>
      </c>
      <c r="C97" s="18" t="s">
        <v>14</v>
      </c>
      <c r="D97" s="35" t="s">
        <v>120</v>
      </c>
      <c r="E97" s="36" t="s">
        <v>47</v>
      </c>
      <c r="F97" s="19">
        <v>5</v>
      </c>
      <c r="G97" s="20">
        <v>126</v>
      </c>
      <c r="H97" s="20">
        <v>197.31</v>
      </c>
      <c r="I97" s="20">
        <v>17.14</v>
      </c>
      <c r="J97" s="20">
        <v>5</v>
      </c>
      <c r="K97" s="20">
        <v>2</v>
      </c>
      <c r="L97" s="27">
        <v>219.45</v>
      </c>
      <c r="M97" s="19">
        <v>200.3</v>
      </c>
      <c r="N97" s="20">
        <v>14.15</v>
      </c>
      <c r="O97" s="20">
        <v>5</v>
      </c>
      <c r="P97" s="21">
        <v>219.45</v>
      </c>
      <c r="Q97" s="24">
        <v>5</v>
      </c>
      <c r="R97" s="20">
        <v>132</v>
      </c>
      <c r="S97" s="20">
        <v>195.17</v>
      </c>
      <c r="T97" s="20">
        <v>15.37</v>
      </c>
      <c r="U97" s="20">
        <v>5</v>
      </c>
      <c r="V97" s="3">
        <v>2</v>
      </c>
      <c r="W97" s="29">
        <v>215.54</v>
      </c>
      <c r="X97" s="33">
        <f t="shared" si="2"/>
        <v>-3.9099999999999966</v>
      </c>
      <c r="Z97" s="33">
        <f t="shared" si="3"/>
        <v>-3.9099999999999966</v>
      </c>
    </row>
    <row r="98" spans="1:26" x14ac:dyDescent="0.3">
      <c r="A98" s="17" t="s">
        <v>45</v>
      </c>
      <c r="B98" s="18" t="s">
        <v>45</v>
      </c>
      <c r="C98" s="18" t="s">
        <v>16</v>
      </c>
      <c r="D98" s="35" t="s">
        <v>46</v>
      </c>
      <c r="E98" s="36" t="s">
        <v>47</v>
      </c>
      <c r="F98" s="19">
        <v>42</v>
      </c>
      <c r="G98" s="20">
        <v>1401</v>
      </c>
      <c r="H98" s="20">
        <v>1534.67</v>
      </c>
      <c r="I98" s="20">
        <v>168.87</v>
      </c>
      <c r="J98" s="20">
        <v>19</v>
      </c>
      <c r="K98" s="20">
        <v>0</v>
      </c>
      <c r="L98" s="27">
        <v>1722.54</v>
      </c>
      <c r="M98" s="19">
        <v>1535.42</v>
      </c>
      <c r="N98" s="20">
        <v>174.12</v>
      </c>
      <c r="O98" s="20">
        <v>19</v>
      </c>
      <c r="P98" s="21">
        <v>1728.54</v>
      </c>
      <c r="Q98" s="24">
        <v>40</v>
      </c>
      <c r="R98" s="20">
        <v>1347</v>
      </c>
      <c r="S98" s="20">
        <v>1464.67</v>
      </c>
      <c r="T98" s="20">
        <v>163.72999999999999</v>
      </c>
      <c r="U98" s="20">
        <v>19</v>
      </c>
      <c r="V98" s="3">
        <v>0</v>
      </c>
      <c r="W98" s="29">
        <v>1647.4</v>
      </c>
      <c r="X98" s="33">
        <f t="shared" si="2"/>
        <v>-75.139999999999873</v>
      </c>
      <c r="Z98" s="33">
        <f t="shared" si="3"/>
        <v>-81.139999999999873</v>
      </c>
    </row>
    <row r="99" spans="1:26" x14ac:dyDescent="0.3">
      <c r="A99" s="17" t="s">
        <v>117</v>
      </c>
      <c r="B99" s="18" t="s">
        <v>118</v>
      </c>
      <c r="C99" s="18" t="s">
        <v>15</v>
      </c>
      <c r="D99" s="35" t="s">
        <v>119</v>
      </c>
      <c r="E99" s="36" t="s">
        <v>47</v>
      </c>
      <c r="F99" s="19">
        <v>10</v>
      </c>
      <c r="G99" s="20">
        <v>234</v>
      </c>
      <c r="H99" s="20">
        <v>421.03000000000003</v>
      </c>
      <c r="I99" s="20">
        <v>55.32</v>
      </c>
      <c r="J99" s="20">
        <v>5</v>
      </c>
      <c r="K99" s="20">
        <v>4</v>
      </c>
      <c r="L99" s="27">
        <v>481.35</v>
      </c>
      <c r="M99" s="19">
        <v>428.40000000000003</v>
      </c>
      <c r="N99" s="20">
        <v>51.95</v>
      </c>
      <c r="O99" s="20">
        <v>5</v>
      </c>
      <c r="P99" s="21">
        <v>485.35</v>
      </c>
      <c r="Q99" s="24">
        <v>10</v>
      </c>
      <c r="R99" s="20">
        <v>234</v>
      </c>
      <c r="S99" s="20">
        <v>425.54999999999995</v>
      </c>
      <c r="T99" s="20">
        <v>53.75</v>
      </c>
      <c r="U99" s="20">
        <v>5</v>
      </c>
      <c r="V99" s="3">
        <v>4</v>
      </c>
      <c r="W99" s="29">
        <v>484.29999999999995</v>
      </c>
      <c r="X99" s="33">
        <f t="shared" si="2"/>
        <v>2.9499999999999318</v>
      </c>
      <c r="Z99" s="33">
        <f t="shared" si="3"/>
        <v>-1.0500000000000682</v>
      </c>
    </row>
    <row r="100" spans="1:26" x14ac:dyDescent="0.3">
      <c r="A100" s="17" t="s">
        <v>125</v>
      </c>
      <c r="B100" s="18" t="s">
        <v>125</v>
      </c>
      <c r="C100" s="18" t="s">
        <v>18</v>
      </c>
      <c r="D100" s="35" t="s">
        <v>29</v>
      </c>
      <c r="E100" s="36" t="s">
        <v>77</v>
      </c>
      <c r="F100" s="19">
        <v>7</v>
      </c>
      <c r="G100" s="20">
        <v>168</v>
      </c>
      <c r="H100" s="20">
        <v>257.48</v>
      </c>
      <c r="I100" s="20">
        <v>37.31</v>
      </c>
      <c r="J100" s="20">
        <v>3</v>
      </c>
      <c r="K100" s="20">
        <v>2</v>
      </c>
      <c r="L100" s="27">
        <v>297.79000000000002</v>
      </c>
      <c r="M100" s="19">
        <v>259</v>
      </c>
      <c r="N100" s="20">
        <v>36.620000000000005</v>
      </c>
      <c r="O100" s="20">
        <v>4</v>
      </c>
      <c r="P100" s="21">
        <v>299.62</v>
      </c>
      <c r="Q100" s="24">
        <v>7</v>
      </c>
      <c r="R100" s="20">
        <v>168</v>
      </c>
      <c r="S100" s="20">
        <v>258.32</v>
      </c>
      <c r="T100" s="20">
        <v>36.979999999999997</v>
      </c>
      <c r="U100" s="20">
        <v>3</v>
      </c>
      <c r="V100" s="3">
        <v>2</v>
      </c>
      <c r="W100" s="29">
        <v>298.3</v>
      </c>
      <c r="X100" s="33">
        <f t="shared" si="2"/>
        <v>0.50999999999999091</v>
      </c>
      <c r="Z100" s="33">
        <f t="shared" si="3"/>
        <v>-1.3199999999999932</v>
      </c>
    </row>
    <row r="101" spans="1:26" x14ac:dyDescent="0.3">
      <c r="A101" s="17" t="s">
        <v>75</v>
      </c>
      <c r="B101" s="18" t="s">
        <v>75</v>
      </c>
      <c r="C101" s="18" t="s">
        <v>14</v>
      </c>
      <c r="D101" s="35" t="s">
        <v>76</v>
      </c>
      <c r="E101" s="36" t="s">
        <v>77</v>
      </c>
      <c r="F101" s="19">
        <v>45</v>
      </c>
      <c r="G101" s="20">
        <v>1418</v>
      </c>
      <c r="H101" s="20">
        <v>1690.3400000000001</v>
      </c>
      <c r="I101" s="20">
        <v>269.64</v>
      </c>
      <c r="J101" s="20">
        <v>25</v>
      </c>
      <c r="K101" s="20">
        <v>14</v>
      </c>
      <c r="L101" s="27">
        <v>1984.98</v>
      </c>
      <c r="M101" s="19">
        <v>1640.95</v>
      </c>
      <c r="N101" s="20">
        <v>357.53</v>
      </c>
      <c r="O101" s="20">
        <v>25</v>
      </c>
      <c r="P101" s="21">
        <v>2023.48</v>
      </c>
      <c r="Q101" s="24">
        <v>47</v>
      </c>
      <c r="R101" s="20">
        <v>1483</v>
      </c>
      <c r="S101" s="20">
        <v>1710.5899999999997</v>
      </c>
      <c r="T101" s="20">
        <v>321.44</v>
      </c>
      <c r="U101" s="20">
        <v>25</v>
      </c>
      <c r="V101" s="3">
        <v>14</v>
      </c>
      <c r="W101" s="29">
        <v>2057.0299999999997</v>
      </c>
      <c r="X101" s="33">
        <f t="shared" si="2"/>
        <v>72.049999999999727</v>
      </c>
      <c r="Z101" s="33">
        <f t="shared" si="3"/>
        <v>33.549999999999727</v>
      </c>
    </row>
    <row r="102" spans="1:26" x14ac:dyDescent="0.3">
      <c r="A102" s="17" t="s">
        <v>125</v>
      </c>
      <c r="B102" s="18" t="s">
        <v>126</v>
      </c>
      <c r="C102" s="18" t="s">
        <v>15</v>
      </c>
      <c r="D102" s="35" t="s">
        <v>30</v>
      </c>
      <c r="E102" s="36" t="s">
        <v>77</v>
      </c>
      <c r="F102" s="19">
        <v>33</v>
      </c>
      <c r="G102" s="20">
        <v>770</v>
      </c>
      <c r="H102" s="20">
        <v>1194.6999999999998</v>
      </c>
      <c r="I102" s="20">
        <v>260.13</v>
      </c>
      <c r="J102" s="20">
        <v>15</v>
      </c>
      <c r="K102" s="20">
        <v>10</v>
      </c>
      <c r="L102" s="27">
        <v>1469.83</v>
      </c>
      <c r="M102" s="19">
        <v>1174.9999999999998</v>
      </c>
      <c r="N102" s="20">
        <v>292</v>
      </c>
      <c r="O102" s="20">
        <v>11</v>
      </c>
      <c r="P102" s="21">
        <v>1478</v>
      </c>
      <c r="Q102" s="24">
        <v>34</v>
      </c>
      <c r="R102" s="20">
        <v>794</v>
      </c>
      <c r="S102" s="20">
        <v>1216.3800000000001</v>
      </c>
      <c r="T102" s="20">
        <v>283.62</v>
      </c>
      <c r="U102" s="20">
        <v>15</v>
      </c>
      <c r="V102" s="3">
        <v>10</v>
      </c>
      <c r="W102" s="29">
        <v>1515</v>
      </c>
      <c r="X102" s="33">
        <f t="shared" si="2"/>
        <v>45.170000000000073</v>
      </c>
      <c r="Z102" s="33">
        <f t="shared" si="3"/>
        <v>37</v>
      </c>
    </row>
    <row r="103" spans="1:26" x14ac:dyDescent="0.3">
      <c r="A103" s="17" t="s">
        <v>75</v>
      </c>
      <c r="B103" s="18" t="s">
        <v>78</v>
      </c>
      <c r="C103" s="18" t="s">
        <v>15</v>
      </c>
      <c r="D103" s="35" t="s">
        <v>79</v>
      </c>
      <c r="E103" s="36" t="s">
        <v>77</v>
      </c>
      <c r="F103" s="19">
        <v>3</v>
      </c>
      <c r="G103" s="20">
        <v>72</v>
      </c>
      <c r="H103" s="20">
        <v>110.94000000000003</v>
      </c>
      <c r="I103" s="20">
        <v>35.159999999999997</v>
      </c>
      <c r="J103" s="20">
        <v>0</v>
      </c>
      <c r="K103" s="20">
        <v>1</v>
      </c>
      <c r="L103" s="27">
        <v>146.10000000000002</v>
      </c>
      <c r="M103" s="19">
        <v>102.50000000000003</v>
      </c>
      <c r="N103" s="20">
        <v>43.599999999999994</v>
      </c>
      <c r="O103" s="20">
        <v>0</v>
      </c>
      <c r="P103" s="21">
        <v>146.10000000000002</v>
      </c>
      <c r="Q103" s="24">
        <v>3</v>
      </c>
      <c r="R103" s="20">
        <v>72</v>
      </c>
      <c r="S103" s="20">
        <v>106.72000000000003</v>
      </c>
      <c r="T103" s="20">
        <v>39.380000000000003</v>
      </c>
      <c r="U103" s="20">
        <v>0</v>
      </c>
      <c r="V103" s="3">
        <v>1</v>
      </c>
      <c r="W103" s="29">
        <v>146.10000000000002</v>
      </c>
      <c r="X103" s="33">
        <f t="shared" si="2"/>
        <v>0</v>
      </c>
      <c r="Z103" s="33">
        <f t="shared" si="3"/>
        <v>0</v>
      </c>
    </row>
    <row r="105" spans="1:26" x14ac:dyDescent="0.3">
      <c r="F105" s="33">
        <f t="shared" ref="F105" si="4">SUM(F88:F104)</f>
        <v>314</v>
      </c>
      <c r="G105" s="33">
        <f t="shared" ref="G105" si="5">SUM(G88:G104)</f>
        <v>9060</v>
      </c>
      <c r="H105" s="33">
        <f t="shared" ref="H105" si="6">SUM(H88:H104)</f>
        <v>11805.630000000003</v>
      </c>
      <c r="I105" s="33">
        <f t="shared" ref="I105" si="7">SUM(I88:I104)</f>
        <v>1890.8400000000004</v>
      </c>
      <c r="J105" s="33">
        <f t="shared" ref="J105" si="8">SUM(J88:J104)</f>
        <v>190</v>
      </c>
      <c r="K105" s="33">
        <f t="shared" ref="K105" si="9">SUM(K88:K104)</f>
        <v>130</v>
      </c>
      <c r="L105" s="33">
        <f t="shared" ref="L105" si="10">SUM(L88:L104)</f>
        <v>13886.470000000001</v>
      </c>
      <c r="M105" s="33">
        <f t="shared" ref="M105" si="11">SUM(M88:M104)</f>
        <v>11697.920000000002</v>
      </c>
      <c r="N105" s="33">
        <f t="shared" ref="N105" si="12">SUM(N88:N104)</f>
        <v>2068.9100000000003</v>
      </c>
      <c r="O105" s="33">
        <f t="shared" ref="O105" si="13">SUM(O88:O104)</f>
        <v>187</v>
      </c>
      <c r="P105" s="33">
        <f t="shared" ref="P105" si="14">SUM(P88:P104)</f>
        <v>13953.830000000002</v>
      </c>
      <c r="Q105" s="33">
        <f t="shared" ref="Q105" si="15">SUM(Q88:Q104)</f>
        <v>314</v>
      </c>
      <c r="R105" s="33">
        <f t="shared" ref="R105" si="16">SUM(R88:R104)</f>
        <v>9114</v>
      </c>
      <c r="S105" s="33">
        <f t="shared" ref="S105" si="17">SUM(S88:S104)</f>
        <v>11767.44</v>
      </c>
      <c r="T105" s="33">
        <f t="shared" ref="T105" si="18">SUM(T88:T104)</f>
        <v>1997.67</v>
      </c>
      <c r="U105" s="33">
        <f t="shared" ref="U105" si="19">SUM(U88:U104)</f>
        <v>190</v>
      </c>
      <c r="V105" s="33">
        <f t="shared" ref="V105" si="20">SUM(V88:V104)</f>
        <v>130</v>
      </c>
      <c r="W105" s="33">
        <f t="shared" ref="W105" si="21">SUM(W88:W104)</f>
        <v>13955.109999999999</v>
      </c>
      <c r="X105" s="33">
        <f t="shared" ref="X105" si="22">SUM(X88:X104)</f>
        <v>68.63999999999939</v>
      </c>
      <c r="Y105" s="33">
        <f t="shared" ref="Y105" si="23">SUM(Y88:Y104)</f>
        <v>0</v>
      </c>
      <c r="Z105" s="33">
        <f t="shared" ref="Y105:Z105" si="24">SUM(Z88:Z104)</f>
        <v>1.279999999999319</v>
      </c>
    </row>
  </sheetData>
  <sortState xmlns:xlrd2="http://schemas.microsoft.com/office/spreadsheetml/2017/richdata2" ref="A4:Z103">
    <sortCondition ref="E4:E103"/>
    <sortCondition ref="D4:D103"/>
  </sortState>
  <mergeCells count="7">
    <mergeCell ref="X1:X3"/>
    <mergeCell ref="Z1:Z3"/>
    <mergeCell ref="A1:T1"/>
    <mergeCell ref="A2:E2"/>
    <mergeCell ref="F2:L2"/>
    <mergeCell ref="M2:P2"/>
    <mergeCell ref="Q2:W2"/>
  </mergeCells>
  <conditionalFormatting sqref="X4:Z103">
    <cfRule type="cellIs" dxfId="20" priority="1" operator="between">
      <formula>-400</formula>
      <formula>-34.1</formula>
    </cfRule>
    <cfRule type="cellIs" dxfId="19" priority="2" operator="between">
      <formula>-34</formula>
      <formula>-15.1</formula>
    </cfRule>
    <cfRule type="cellIs" dxfId="18" priority="3" operator="between">
      <formula>-15</formula>
      <formula>0</formula>
    </cfRule>
    <cfRule type="cellIs" dxfId="17" priority="4" operator="between">
      <formula>80.1</formula>
      <formula>600</formula>
    </cfRule>
    <cfRule type="cellIs" dxfId="16" priority="5" operator="between">
      <formula>38.1</formula>
      <formula>80</formula>
    </cfRule>
    <cfRule type="cellIs" dxfId="15" priority="6" operator="between">
      <formula>14.1</formula>
      <formula>38</formula>
    </cfRule>
    <cfRule type="cellIs" dxfId="14" priority="7" operator="between">
      <formula>0.1</formula>
      <formula>14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9DCA-42A4-499A-9B8C-922455FA7D28}">
  <dimension ref="A1:Z105"/>
  <sheetViews>
    <sheetView tabSelected="1" topLeftCell="A92" workbookViewId="0">
      <selection activeCell="A103" sqref="A4:XFD103"/>
    </sheetView>
  </sheetViews>
  <sheetFormatPr baseColWidth="10" defaultRowHeight="13" x14ac:dyDescent="0.3"/>
  <cols>
    <col min="1" max="1" width="1.81640625" style="5" customWidth="1"/>
    <col min="2" max="2" width="3.54296875" style="5" customWidth="1"/>
    <col min="3" max="3" width="5.54296875" style="5" customWidth="1"/>
    <col min="4" max="5" width="12.453125" style="23" customWidth="1"/>
    <col min="6" max="6" width="3.81640625" style="5" customWidth="1"/>
    <col min="7" max="7" width="6.08984375" style="5" customWidth="1"/>
    <col min="8" max="8" width="5.90625" style="5" customWidth="1"/>
    <col min="9" max="10" width="3.81640625" style="5" customWidth="1"/>
    <col min="11" max="11" width="5" style="5" customWidth="1"/>
    <col min="12" max="12" width="5.81640625" style="25" customWidth="1"/>
    <col min="13" max="13" width="5.08984375" style="5" customWidth="1"/>
    <col min="14" max="15" width="3.81640625" style="5" customWidth="1"/>
    <col min="16" max="16" width="7.453125" style="5" customWidth="1"/>
    <col min="17" max="17" width="3.453125" style="23" customWidth="1"/>
    <col min="18" max="18" width="4.26953125" style="5" customWidth="1"/>
    <col min="19" max="19" width="4.7265625" style="5" customWidth="1"/>
    <col min="20" max="20" width="4.453125" style="5" customWidth="1"/>
    <col min="21" max="21" width="4.36328125" style="5" customWidth="1"/>
    <col min="22" max="22" width="4.26953125" style="4" customWidth="1"/>
    <col min="23" max="23" width="6.1796875" style="25" customWidth="1"/>
    <col min="24" max="24" width="10.90625" style="33"/>
    <col min="25" max="25" width="2.6328125" style="33" customWidth="1"/>
    <col min="26" max="26" width="10.90625" style="33"/>
    <col min="27" max="16384" width="10.90625" style="5"/>
  </cols>
  <sheetData>
    <row r="1" spans="1:26" ht="29.25" customHeight="1" thickBot="1" x14ac:dyDescent="0.35">
      <c r="A1" s="1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X1" s="30" t="s">
        <v>260</v>
      </c>
      <c r="Y1" s="31"/>
      <c r="Z1" s="30" t="s">
        <v>261</v>
      </c>
    </row>
    <row r="2" spans="1:26" ht="29.25" customHeight="1" thickBot="1" x14ac:dyDescent="0.35">
      <c r="A2" s="6"/>
      <c r="B2" s="6"/>
      <c r="C2" s="6"/>
      <c r="D2" s="6"/>
      <c r="E2" s="7"/>
      <c r="F2" s="8" t="s">
        <v>0</v>
      </c>
      <c r="G2" s="9"/>
      <c r="H2" s="9"/>
      <c r="I2" s="9"/>
      <c r="J2" s="9"/>
      <c r="K2" s="9"/>
      <c r="L2" s="10"/>
      <c r="M2" s="8" t="s">
        <v>256</v>
      </c>
      <c r="N2" s="9"/>
      <c r="O2" s="9"/>
      <c r="P2" s="10"/>
      <c r="Q2" s="8" t="s">
        <v>257</v>
      </c>
      <c r="R2" s="9"/>
      <c r="S2" s="9"/>
      <c r="T2" s="9"/>
      <c r="U2" s="9"/>
      <c r="V2" s="9"/>
      <c r="W2" s="10"/>
      <c r="X2" s="30"/>
      <c r="Y2" s="31"/>
      <c r="Z2" s="30"/>
    </row>
    <row r="3" spans="1:26" ht="74" customHeight="1" x14ac:dyDescent="0.3">
      <c r="A3" s="11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22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2" t="s">
        <v>11</v>
      </c>
      <c r="L3" s="26" t="s">
        <v>12</v>
      </c>
      <c r="M3" s="14" t="s">
        <v>8</v>
      </c>
      <c r="N3" s="15" t="s">
        <v>13</v>
      </c>
      <c r="O3" s="15" t="s">
        <v>10</v>
      </c>
      <c r="P3" s="16" t="s">
        <v>12</v>
      </c>
      <c r="Q3" s="14" t="s">
        <v>6</v>
      </c>
      <c r="R3" s="15" t="s">
        <v>7</v>
      </c>
      <c r="S3" s="15" t="s">
        <v>8</v>
      </c>
      <c r="T3" s="15" t="s">
        <v>9</v>
      </c>
      <c r="U3" s="15" t="s">
        <v>10</v>
      </c>
      <c r="V3" s="2" t="s">
        <v>11</v>
      </c>
      <c r="W3" s="28" t="s">
        <v>12</v>
      </c>
      <c r="X3" s="30"/>
      <c r="Y3" s="32"/>
      <c r="Z3" s="30"/>
    </row>
    <row r="4" spans="1:26" x14ac:dyDescent="0.3">
      <c r="A4" s="17" t="s">
        <v>108</v>
      </c>
      <c r="B4" s="18" t="s">
        <v>108</v>
      </c>
      <c r="C4" s="18" t="s">
        <v>18</v>
      </c>
      <c r="D4" s="35" t="s">
        <v>112</v>
      </c>
      <c r="E4" s="36" t="s">
        <v>111</v>
      </c>
      <c r="F4" s="19">
        <v>22</v>
      </c>
      <c r="G4" s="20">
        <v>662</v>
      </c>
      <c r="H4" s="20">
        <v>788.34</v>
      </c>
      <c r="I4" s="20">
        <v>98.15</v>
      </c>
      <c r="J4" s="20">
        <v>21</v>
      </c>
      <c r="K4" s="20">
        <v>3</v>
      </c>
      <c r="L4" s="27">
        <v>907.49</v>
      </c>
      <c r="M4" s="19">
        <v>793.15</v>
      </c>
      <c r="N4" s="20">
        <v>65.640000000000015</v>
      </c>
      <c r="O4" s="20">
        <v>12</v>
      </c>
      <c r="P4" s="21">
        <v>870.79</v>
      </c>
      <c r="Q4" s="24">
        <v>19</v>
      </c>
      <c r="R4" s="20">
        <v>571</v>
      </c>
      <c r="S4" s="20">
        <v>700.03</v>
      </c>
      <c r="T4" s="20">
        <v>72.849999999999994</v>
      </c>
      <c r="U4" s="20">
        <v>21</v>
      </c>
      <c r="V4" s="3">
        <v>3</v>
      </c>
      <c r="W4" s="29">
        <v>793.88</v>
      </c>
      <c r="X4" s="33">
        <f>W4-L4</f>
        <v>-113.61000000000001</v>
      </c>
      <c r="Z4" s="33">
        <f>W4-P4</f>
        <v>-76.909999999999968</v>
      </c>
    </row>
    <row r="5" spans="1:26" x14ac:dyDescent="0.3">
      <c r="A5" s="17" t="s">
        <v>198</v>
      </c>
      <c r="B5" s="18" t="s">
        <v>198</v>
      </c>
      <c r="C5" s="18" t="s">
        <v>18</v>
      </c>
      <c r="D5" s="35" t="s">
        <v>202</v>
      </c>
      <c r="E5" s="36" t="s">
        <v>201</v>
      </c>
      <c r="F5" s="19">
        <v>30</v>
      </c>
      <c r="G5" s="20">
        <v>930</v>
      </c>
      <c r="H5" s="20">
        <v>1120.6200000000001</v>
      </c>
      <c r="I5" s="20">
        <v>143.08000000000001</v>
      </c>
      <c r="J5" s="20">
        <v>19</v>
      </c>
      <c r="K5" s="20">
        <v>35</v>
      </c>
      <c r="L5" s="27">
        <v>1282.7</v>
      </c>
      <c r="M5" s="19">
        <v>1129.4100000000001</v>
      </c>
      <c r="N5" s="20">
        <v>135.26000000000002</v>
      </c>
      <c r="O5" s="20">
        <v>19</v>
      </c>
      <c r="P5" s="21">
        <v>1283.67</v>
      </c>
      <c r="Q5" s="24">
        <v>27</v>
      </c>
      <c r="R5" s="20">
        <v>860</v>
      </c>
      <c r="S5" s="20">
        <v>1052.05</v>
      </c>
      <c r="T5" s="20">
        <v>130.30000000000001</v>
      </c>
      <c r="U5" s="20">
        <v>19</v>
      </c>
      <c r="V5" s="3">
        <v>35</v>
      </c>
      <c r="W5" s="29">
        <v>1201.3499999999999</v>
      </c>
      <c r="X5" s="33">
        <f>W5-L5</f>
        <v>-81.350000000000136</v>
      </c>
      <c r="Z5" s="33">
        <f>W5-P5</f>
        <v>-82.320000000000164</v>
      </c>
    </row>
    <row r="6" spans="1:26" x14ac:dyDescent="0.3">
      <c r="A6" s="17" t="s">
        <v>45</v>
      </c>
      <c r="B6" s="18" t="s">
        <v>45</v>
      </c>
      <c r="C6" s="18" t="s">
        <v>16</v>
      </c>
      <c r="D6" s="35" t="s">
        <v>46</v>
      </c>
      <c r="E6" s="36" t="s">
        <v>47</v>
      </c>
      <c r="F6" s="19">
        <v>42</v>
      </c>
      <c r="G6" s="20">
        <v>1401</v>
      </c>
      <c r="H6" s="20">
        <v>1534.67</v>
      </c>
      <c r="I6" s="20">
        <v>168.87</v>
      </c>
      <c r="J6" s="20">
        <v>19</v>
      </c>
      <c r="K6" s="20">
        <v>0</v>
      </c>
      <c r="L6" s="27">
        <v>1722.54</v>
      </c>
      <c r="M6" s="19">
        <v>1535.42</v>
      </c>
      <c r="N6" s="20">
        <v>174.12</v>
      </c>
      <c r="O6" s="20">
        <v>19</v>
      </c>
      <c r="P6" s="21">
        <v>1728.54</v>
      </c>
      <c r="Q6" s="24">
        <v>40</v>
      </c>
      <c r="R6" s="20">
        <v>1347</v>
      </c>
      <c r="S6" s="20">
        <v>1464.67</v>
      </c>
      <c r="T6" s="20">
        <v>163.72999999999999</v>
      </c>
      <c r="U6" s="20">
        <v>19</v>
      </c>
      <c r="V6" s="3">
        <v>0</v>
      </c>
      <c r="W6" s="29">
        <v>1647.4</v>
      </c>
      <c r="X6" s="33">
        <f>W6-L6</f>
        <v>-75.139999999999873</v>
      </c>
      <c r="Z6" s="33">
        <f>W6-P6</f>
        <v>-81.139999999999873</v>
      </c>
    </row>
    <row r="7" spans="1:26" x14ac:dyDescent="0.3">
      <c r="A7" s="17" t="s">
        <v>56</v>
      </c>
      <c r="B7" s="18" t="s">
        <v>56</v>
      </c>
      <c r="C7" s="18" t="s">
        <v>14</v>
      </c>
      <c r="D7" s="35" t="s">
        <v>57</v>
      </c>
      <c r="E7" s="36" t="s">
        <v>58</v>
      </c>
      <c r="F7" s="19">
        <v>47</v>
      </c>
      <c r="G7" s="20">
        <v>1472</v>
      </c>
      <c r="H7" s="20">
        <v>1629.18</v>
      </c>
      <c r="I7" s="20">
        <v>251.28</v>
      </c>
      <c r="J7" s="20">
        <v>23</v>
      </c>
      <c r="K7" s="20">
        <v>5</v>
      </c>
      <c r="L7" s="27">
        <v>1903.46</v>
      </c>
      <c r="M7" s="19">
        <v>1626.8</v>
      </c>
      <c r="N7" s="20">
        <v>257.66000000000003</v>
      </c>
      <c r="O7" s="20">
        <v>23</v>
      </c>
      <c r="P7" s="21">
        <v>1907.46</v>
      </c>
      <c r="Q7" s="24">
        <v>45</v>
      </c>
      <c r="R7" s="20">
        <v>1418</v>
      </c>
      <c r="S7" s="20">
        <v>1563.8700000000001</v>
      </c>
      <c r="T7" s="20">
        <v>244.58</v>
      </c>
      <c r="U7" s="20">
        <v>23</v>
      </c>
      <c r="V7" s="3">
        <v>5</v>
      </c>
      <c r="W7" s="29">
        <v>1831.45</v>
      </c>
      <c r="X7" s="33">
        <f>W7-L7</f>
        <v>-72.009999999999991</v>
      </c>
      <c r="Z7" s="33">
        <f>W7-P7</f>
        <v>-76.009999999999991</v>
      </c>
    </row>
    <row r="8" spans="1:26" x14ac:dyDescent="0.3">
      <c r="A8" s="17" t="s">
        <v>35</v>
      </c>
      <c r="B8" s="18" t="s">
        <v>35</v>
      </c>
      <c r="C8" s="18" t="s">
        <v>16</v>
      </c>
      <c r="D8" s="35" t="s">
        <v>36</v>
      </c>
      <c r="E8" s="36" t="s">
        <v>34</v>
      </c>
      <c r="F8" s="19">
        <v>47</v>
      </c>
      <c r="G8" s="20">
        <v>1451</v>
      </c>
      <c r="H8" s="20">
        <v>1678.91</v>
      </c>
      <c r="I8" s="20">
        <v>225.28</v>
      </c>
      <c r="J8" s="20">
        <v>25</v>
      </c>
      <c r="K8" s="20">
        <v>22</v>
      </c>
      <c r="L8" s="27">
        <v>1929.19</v>
      </c>
      <c r="M8" s="19">
        <v>1670.6000000000001</v>
      </c>
      <c r="N8" s="20">
        <v>209.49</v>
      </c>
      <c r="O8" s="20">
        <v>25</v>
      </c>
      <c r="P8" s="21">
        <v>1905.0900000000001</v>
      </c>
      <c r="Q8" s="24">
        <v>45</v>
      </c>
      <c r="R8" s="20">
        <v>1386</v>
      </c>
      <c r="S8" s="20">
        <v>1626.83</v>
      </c>
      <c r="T8" s="20">
        <v>211.21</v>
      </c>
      <c r="U8" s="20">
        <v>25</v>
      </c>
      <c r="V8" s="3">
        <v>22</v>
      </c>
      <c r="W8" s="29">
        <v>1863.04</v>
      </c>
      <c r="X8" s="33">
        <f>W8-L8</f>
        <v>-66.150000000000091</v>
      </c>
      <c r="Z8" s="33">
        <f>W8-P8</f>
        <v>-42.050000000000182</v>
      </c>
    </row>
    <row r="9" spans="1:26" x14ac:dyDescent="0.3">
      <c r="A9" s="17" t="s">
        <v>172</v>
      </c>
      <c r="B9" s="18" t="s">
        <v>172</v>
      </c>
      <c r="C9" s="18" t="s">
        <v>21</v>
      </c>
      <c r="D9" s="35" t="s">
        <v>173</v>
      </c>
      <c r="E9" s="36" t="s">
        <v>174</v>
      </c>
      <c r="F9" s="19">
        <v>26</v>
      </c>
      <c r="G9" s="20">
        <v>575</v>
      </c>
      <c r="H9" s="20">
        <v>1042.3699999999999</v>
      </c>
      <c r="I9" s="20">
        <v>179.88</v>
      </c>
      <c r="J9" s="20">
        <v>24</v>
      </c>
      <c r="K9" s="20">
        <v>10</v>
      </c>
      <c r="L9" s="27">
        <v>1246.25</v>
      </c>
      <c r="M9" s="19">
        <v>993.99999999999989</v>
      </c>
      <c r="N9" s="20">
        <v>233.25</v>
      </c>
      <c r="O9" s="20">
        <v>24</v>
      </c>
      <c r="P9" s="21">
        <v>1251.25</v>
      </c>
      <c r="Q9" s="24">
        <v>25</v>
      </c>
      <c r="R9" s="20">
        <v>562</v>
      </c>
      <c r="S9" s="20">
        <v>976.37999999999988</v>
      </c>
      <c r="T9" s="20">
        <v>198.22</v>
      </c>
      <c r="U9" s="20">
        <v>24</v>
      </c>
      <c r="V9" s="3">
        <v>2</v>
      </c>
      <c r="W9" s="29">
        <v>1198.5999999999999</v>
      </c>
      <c r="X9" s="33">
        <f>W9-L9</f>
        <v>-47.650000000000091</v>
      </c>
      <c r="Z9" s="33">
        <f>W9-P9</f>
        <v>-52.650000000000091</v>
      </c>
    </row>
    <row r="10" spans="1:26" x14ac:dyDescent="0.3">
      <c r="A10" s="17" t="s">
        <v>193</v>
      </c>
      <c r="B10" s="18" t="s">
        <v>194</v>
      </c>
      <c r="C10" s="18" t="s">
        <v>15</v>
      </c>
      <c r="D10" s="35" t="s">
        <v>195</v>
      </c>
      <c r="E10" s="36" t="s">
        <v>196</v>
      </c>
      <c r="F10" s="19">
        <v>24</v>
      </c>
      <c r="G10" s="20">
        <v>627</v>
      </c>
      <c r="H10" s="20">
        <v>972.36999999999989</v>
      </c>
      <c r="I10" s="20">
        <v>269.95999999999998</v>
      </c>
      <c r="J10" s="20">
        <v>18</v>
      </c>
      <c r="K10" s="20">
        <v>29</v>
      </c>
      <c r="L10" s="27">
        <v>1260.33</v>
      </c>
      <c r="M10" s="19">
        <v>979.49999999999989</v>
      </c>
      <c r="N10" s="20">
        <v>262.83</v>
      </c>
      <c r="O10" s="20">
        <v>18</v>
      </c>
      <c r="P10" s="21">
        <v>1260.33</v>
      </c>
      <c r="Q10" s="24">
        <v>24</v>
      </c>
      <c r="R10" s="20">
        <v>621</v>
      </c>
      <c r="S10" s="20">
        <v>940.84999999999991</v>
      </c>
      <c r="T10" s="20">
        <v>256.99</v>
      </c>
      <c r="U10" s="20">
        <v>18</v>
      </c>
      <c r="V10" s="3">
        <v>29</v>
      </c>
      <c r="W10" s="29">
        <v>1215.8399999999999</v>
      </c>
      <c r="X10" s="33">
        <f>W10-L10</f>
        <v>-44.490000000000009</v>
      </c>
      <c r="Z10" s="33">
        <f>W10-P10</f>
        <v>-44.490000000000009</v>
      </c>
    </row>
    <row r="11" spans="1:26" x14ac:dyDescent="0.3">
      <c r="A11" s="17" t="s">
        <v>222</v>
      </c>
      <c r="B11" s="18" t="s">
        <v>223</v>
      </c>
      <c r="C11" s="18" t="s">
        <v>15</v>
      </c>
      <c r="D11" s="35" t="s">
        <v>224</v>
      </c>
      <c r="E11" s="36" t="s">
        <v>161</v>
      </c>
      <c r="F11" s="19">
        <v>18</v>
      </c>
      <c r="G11" s="20">
        <v>468</v>
      </c>
      <c r="H11" s="20">
        <v>718.26</v>
      </c>
      <c r="I11" s="20">
        <v>122.82</v>
      </c>
      <c r="J11" s="20">
        <v>9</v>
      </c>
      <c r="K11" s="20">
        <v>14</v>
      </c>
      <c r="L11" s="27">
        <v>850.07999999999993</v>
      </c>
      <c r="M11" s="19">
        <v>723</v>
      </c>
      <c r="N11" s="20">
        <v>121.08</v>
      </c>
      <c r="O11" s="20">
        <v>17.5</v>
      </c>
      <c r="P11" s="21">
        <v>861.57999999999993</v>
      </c>
      <c r="Q11" s="24">
        <v>17</v>
      </c>
      <c r="R11" s="20">
        <v>447</v>
      </c>
      <c r="S11" s="20">
        <v>683.67</v>
      </c>
      <c r="T11" s="20">
        <v>115.11</v>
      </c>
      <c r="U11" s="20">
        <v>9</v>
      </c>
      <c r="V11" s="3">
        <v>14</v>
      </c>
      <c r="W11" s="29">
        <v>807.78</v>
      </c>
      <c r="X11" s="33">
        <f>W11-L11</f>
        <v>-42.299999999999955</v>
      </c>
      <c r="Z11" s="33">
        <f>W11-P11</f>
        <v>-53.799999999999955</v>
      </c>
    </row>
    <row r="12" spans="1:26" x14ac:dyDescent="0.3">
      <c r="A12" s="17" t="s">
        <v>190</v>
      </c>
      <c r="B12" s="18" t="s">
        <v>190</v>
      </c>
      <c r="C12" s="18" t="s">
        <v>21</v>
      </c>
      <c r="D12" s="35" t="s">
        <v>24</v>
      </c>
      <c r="E12" s="36" t="s">
        <v>156</v>
      </c>
      <c r="F12" s="19">
        <v>26</v>
      </c>
      <c r="G12" s="20">
        <v>632</v>
      </c>
      <c r="H12" s="20">
        <v>908.09999999999991</v>
      </c>
      <c r="I12" s="20">
        <v>200.48</v>
      </c>
      <c r="J12" s="20">
        <v>19</v>
      </c>
      <c r="K12" s="20">
        <v>15</v>
      </c>
      <c r="L12" s="27">
        <v>1127.58</v>
      </c>
      <c r="M12" s="19">
        <v>907.09999999999991</v>
      </c>
      <c r="N12" s="20">
        <v>192.48</v>
      </c>
      <c r="O12" s="20">
        <v>19</v>
      </c>
      <c r="P12" s="21">
        <v>1118.58</v>
      </c>
      <c r="Q12" s="24">
        <v>25</v>
      </c>
      <c r="R12" s="20">
        <v>620</v>
      </c>
      <c r="S12" s="20">
        <v>877.75000000000011</v>
      </c>
      <c r="T12" s="20">
        <v>190.14</v>
      </c>
      <c r="U12" s="20">
        <v>19</v>
      </c>
      <c r="V12" s="3">
        <v>15</v>
      </c>
      <c r="W12" s="29">
        <v>1086.8900000000001</v>
      </c>
      <c r="X12" s="33">
        <f>W12-L12</f>
        <v>-40.689999999999827</v>
      </c>
      <c r="Z12" s="33">
        <f>W12-P12</f>
        <v>-31.689999999999827</v>
      </c>
    </row>
    <row r="13" spans="1:26" x14ac:dyDescent="0.3">
      <c r="A13" s="17" t="s">
        <v>206</v>
      </c>
      <c r="B13" s="18" t="s">
        <v>206</v>
      </c>
      <c r="C13" s="18" t="s">
        <v>14</v>
      </c>
      <c r="D13" s="35" t="s">
        <v>210</v>
      </c>
      <c r="E13" s="36" t="s">
        <v>209</v>
      </c>
      <c r="F13" s="19">
        <v>18</v>
      </c>
      <c r="G13" s="20">
        <v>630</v>
      </c>
      <c r="H13" s="20">
        <v>666.27</v>
      </c>
      <c r="I13" s="20">
        <v>63.48</v>
      </c>
      <c r="J13" s="20">
        <v>13</v>
      </c>
      <c r="K13" s="20">
        <v>0</v>
      </c>
      <c r="L13" s="27">
        <v>742.75</v>
      </c>
      <c r="M13" s="19">
        <v>663.69999999999993</v>
      </c>
      <c r="N13" s="20">
        <v>79.05</v>
      </c>
      <c r="O13" s="20">
        <v>9</v>
      </c>
      <c r="P13" s="21">
        <v>751.75</v>
      </c>
      <c r="Q13" s="24">
        <v>17</v>
      </c>
      <c r="R13" s="20">
        <v>595</v>
      </c>
      <c r="S13" s="20">
        <v>626.16</v>
      </c>
      <c r="T13" s="20">
        <v>65.47</v>
      </c>
      <c r="U13" s="20">
        <v>13</v>
      </c>
      <c r="V13" s="3">
        <v>0</v>
      </c>
      <c r="W13" s="29">
        <v>704.63</v>
      </c>
      <c r="X13" s="33">
        <f>W13-L13</f>
        <v>-38.120000000000005</v>
      </c>
      <c r="Z13" s="33">
        <f>W13-P13</f>
        <v>-47.120000000000005</v>
      </c>
    </row>
    <row r="14" spans="1:26" x14ac:dyDescent="0.3">
      <c r="A14" s="17" t="s">
        <v>142</v>
      </c>
      <c r="B14" s="18" t="s">
        <v>142</v>
      </c>
      <c r="C14" s="18" t="s">
        <v>16</v>
      </c>
      <c r="D14" s="35" t="s">
        <v>143</v>
      </c>
      <c r="E14" s="36" t="s">
        <v>144</v>
      </c>
      <c r="F14" s="19">
        <v>33</v>
      </c>
      <c r="G14" s="20">
        <v>1005</v>
      </c>
      <c r="H14" s="20">
        <v>1301.8799999999999</v>
      </c>
      <c r="I14" s="20">
        <v>185.67</v>
      </c>
      <c r="J14" s="20">
        <v>22</v>
      </c>
      <c r="K14" s="20">
        <v>34</v>
      </c>
      <c r="L14" s="27">
        <v>1509.55</v>
      </c>
      <c r="M14" s="19">
        <v>1299.9999999999998</v>
      </c>
      <c r="N14" s="20">
        <v>197.54999999999998</v>
      </c>
      <c r="O14" s="20">
        <v>22</v>
      </c>
      <c r="P14" s="21">
        <v>1519.55</v>
      </c>
      <c r="Q14" s="24">
        <v>32</v>
      </c>
      <c r="R14" s="20">
        <v>970</v>
      </c>
      <c r="S14" s="20">
        <v>1265.28</v>
      </c>
      <c r="T14" s="20">
        <v>186.42</v>
      </c>
      <c r="U14" s="20">
        <v>22</v>
      </c>
      <c r="V14" s="3">
        <v>34</v>
      </c>
      <c r="W14" s="29">
        <v>1473.7</v>
      </c>
      <c r="X14" s="33">
        <f>W14-L14</f>
        <v>-35.849999999999909</v>
      </c>
      <c r="Z14" s="33">
        <f>W14-P14</f>
        <v>-45.849999999999909</v>
      </c>
    </row>
    <row r="15" spans="1:26" x14ac:dyDescent="0.3">
      <c r="A15" s="17" t="s">
        <v>70</v>
      </c>
      <c r="B15" s="18" t="s">
        <v>70</v>
      </c>
      <c r="C15" s="18" t="s">
        <v>16</v>
      </c>
      <c r="D15" s="35" t="s">
        <v>71</v>
      </c>
      <c r="E15" s="36" t="s">
        <v>67</v>
      </c>
      <c r="F15" s="19">
        <v>41</v>
      </c>
      <c r="G15" s="20">
        <v>1309</v>
      </c>
      <c r="H15" s="20">
        <v>1620.85</v>
      </c>
      <c r="I15" s="20">
        <v>252.51</v>
      </c>
      <c r="J15" s="20">
        <v>23</v>
      </c>
      <c r="K15" s="20">
        <v>10</v>
      </c>
      <c r="L15" s="27">
        <v>1896.36</v>
      </c>
      <c r="M15" s="19">
        <v>1625.1</v>
      </c>
      <c r="N15" s="20">
        <v>288.76</v>
      </c>
      <c r="O15" s="20">
        <v>21</v>
      </c>
      <c r="P15" s="21">
        <v>1934.86</v>
      </c>
      <c r="Q15" s="24">
        <v>40</v>
      </c>
      <c r="R15" s="20">
        <v>1273</v>
      </c>
      <c r="S15" s="20">
        <v>1575.28</v>
      </c>
      <c r="T15" s="20">
        <v>262.77999999999997</v>
      </c>
      <c r="U15" s="20">
        <v>23</v>
      </c>
      <c r="V15" s="3">
        <v>10</v>
      </c>
      <c r="W15" s="29">
        <v>1861.06</v>
      </c>
      <c r="X15" s="33">
        <f>W15-L15</f>
        <v>-35.299999999999955</v>
      </c>
      <c r="Z15" s="33">
        <f>W15-P15</f>
        <v>-73.799999999999955</v>
      </c>
    </row>
    <row r="16" spans="1:26" x14ac:dyDescent="0.3">
      <c r="A16" s="17" t="s">
        <v>51</v>
      </c>
      <c r="B16" s="18" t="s">
        <v>51</v>
      </c>
      <c r="C16" s="18" t="s">
        <v>21</v>
      </c>
      <c r="D16" s="35" t="s">
        <v>52</v>
      </c>
      <c r="E16" s="36" t="s">
        <v>44</v>
      </c>
      <c r="F16" s="19">
        <v>45</v>
      </c>
      <c r="G16" s="20">
        <v>1004</v>
      </c>
      <c r="H16" s="20">
        <v>1669.74</v>
      </c>
      <c r="I16" s="20">
        <v>339.53</v>
      </c>
      <c r="J16" s="20">
        <v>23</v>
      </c>
      <c r="K16" s="20">
        <v>19</v>
      </c>
      <c r="L16" s="27">
        <v>2032.27</v>
      </c>
      <c r="M16" s="19">
        <v>1656.5</v>
      </c>
      <c r="N16" s="20">
        <v>406.77</v>
      </c>
      <c r="O16" s="20">
        <v>23</v>
      </c>
      <c r="P16" s="21">
        <v>2086.27</v>
      </c>
      <c r="Q16" s="24">
        <v>44</v>
      </c>
      <c r="R16" s="20">
        <v>983</v>
      </c>
      <c r="S16" s="20">
        <v>1612.85</v>
      </c>
      <c r="T16" s="20">
        <v>361.58</v>
      </c>
      <c r="U16" s="20">
        <v>23</v>
      </c>
      <c r="V16" s="3">
        <v>19</v>
      </c>
      <c r="W16" s="29">
        <v>1997.4299999999998</v>
      </c>
      <c r="X16" s="33">
        <f>W16-L16</f>
        <v>-34.840000000000146</v>
      </c>
      <c r="Z16" s="33">
        <f>W16-P16</f>
        <v>-88.840000000000146</v>
      </c>
    </row>
    <row r="17" spans="1:26" x14ac:dyDescent="0.3">
      <c r="A17" s="17" t="s">
        <v>157</v>
      </c>
      <c r="B17" s="18" t="s">
        <v>157</v>
      </c>
      <c r="C17" s="18" t="s">
        <v>16</v>
      </c>
      <c r="D17" s="35" t="s">
        <v>25</v>
      </c>
      <c r="E17" s="36" t="s">
        <v>158</v>
      </c>
      <c r="F17" s="19">
        <v>28</v>
      </c>
      <c r="G17" s="20">
        <v>920</v>
      </c>
      <c r="H17" s="20">
        <v>1075.6099999999999</v>
      </c>
      <c r="I17" s="20">
        <v>111.19</v>
      </c>
      <c r="J17" s="20">
        <v>18</v>
      </c>
      <c r="K17" s="20">
        <v>29</v>
      </c>
      <c r="L17" s="27">
        <v>1204.8</v>
      </c>
      <c r="M17" s="19">
        <v>1075.8</v>
      </c>
      <c r="N17" s="20">
        <v>126.1</v>
      </c>
      <c r="O17" s="20">
        <v>18</v>
      </c>
      <c r="P17" s="21">
        <v>1219.8999999999999</v>
      </c>
      <c r="Q17" s="24">
        <v>27</v>
      </c>
      <c r="R17" s="20">
        <v>890</v>
      </c>
      <c r="S17" s="20">
        <v>1040.76</v>
      </c>
      <c r="T17" s="20">
        <v>111.41</v>
      </c>
      <c r="U17" s="20">
        <v>18</v>
      </c>
      <c r="V17" s="3">
        <v>29</v>
      </c>
      <c r="W17" s="29">
        <v>1170.17</v>
      </c>
      <c r="X17" s="33">
        <f>W17-L17</f>
        <v>-34.629999999999882</v>
      </c>
      <c r="Z17" s="33">
        <f>W17-P17</f>
        <v>-49.729999999999791</v>
      </c>
    </row>
    <row r="18" spans="1:26" x14ac:dyDescent="0.3">
      <c r="A18" s="17" t="s">
        <v>89</v>
      </c>
      <c r="B18" s="18" t="s">
        <v>89</v>
      </c>
      <c r="C18" s="18" t="s">
        <v>16</v>
      </c>
      <c r="D18" s="35" t="s">
        <v>90</v>
      </c>
      <c r="E18" s="36" t="s">
        <v>84</v>
      </c>
      <c r="F18" s="19">
        <v>31</v>
      </c>
      <c r="G18" s="20">
        <v>988</v>
      </c>
      <c r="H18" s="20">
        <v>1096.1100000000001</v>
      </c>
      <c r="I18" s="20">
        <v>159.38</v>
      </c>
      <c r="J18" s="20">
        <v>13</v>
      </c>
      <c r="K18" s="20">
        <v>6</v>
      </c>
      <c r="L18" s="27">
        <v>1268.4900000000002</v>
      </c>
      <c r="M18" s="19">
        <v>1085.5500000000002</v>
      </c>
      <c r="N18" s="20">
        <v>179.85</v>
      </c>
      <c r="O18" s="20">
        <v>13</v>
      </c>
      <c r="P18" s="21">
        <v>1278.4000000000003</v>
      </c>
      <c r="Q18" s="24">
        <v>30</v>
      </c>
      <c r="R18" s="20">
        <v>952</v>
      </c>
      <c r="S18" s="20">
        <v>1059.1499999999999</v>
      </c>
      <c r="T18" s="20">
        <v>164.71</v>
      </c>
      <c r="U18" s="20">
        <v>13</v>
      </c>
      <c r="V18" s="3">
        <v>6</v>
      </c>
      <c r="W18" s="29">
        <v>1236.8599999999999</v>
      </c>
      <c r="X18" s="33">
        <f>W18-L18</f>
        <v>-31.630000000000337</v>
      </c>
      <c r="Z18" s="33">
        <f>W18-P18</f>
        <v>-41.540000000000418</v>
      </c>
    </row>
    <row r="19" spans="1:26" x14ac:dyDescent="0.3">
      <c r="A19" s="17" t="s">
        <v>83</v>
      </c>
      <c r="B19" s="18" t="s">
        <v>83</v>
      </c>
      <c r="C19" s="18" t="s">
        <v>20</v>
      </c>
      <c r="D19" s="35" t="s">
        <v>28</v>
      </c>
      <c r="E19" s="36" t="s">
        <v>84</v>
      </c>
      <c r="F19" s="19">
        <v>29</v>
      </c>
      <c r="G19" s="20">
        <v>653</v>
      </c>
      <c r="H19" s="20">
        <v>1075.7600000000002</v>
      </c>
      <c r="I19" s="20">
        <v>161.6</v>
      </c>
      <c r="J19" s="20">
        <v>12</v>
      </c>
      <c r="K19" s="20">
        <v>11</v>
      </c>
      <c r="L19" s="27">
        <v>1249.3600000000001</v>
      </c>
      <c r="M19" s="19">
        <v>1065.5000000000002</v>
      </c>
      <c r="N19" s="20">
        <v>176.85999999999999</v>
      </c>
      <c r="O19" s="20">
        <v>12</v>
      </c>
      <c r="P19" s="21">
        <v>1254.3600000000001</v>
      </c>
      <c r="Q19" s="24">
        <v>29</v>
      </c>
      <c r="R19" s="20">
        <v>641</v>
      </c>
      <c r="S19" s="20">
        <v>1046.5899999999999</v>
      </c>
      <c r="T19" s="20">
        <v>165.45</v>
      </c>
      <c r="U19" s="20">
        <v>12</v>
      </c>
      <c r="V19" s="3">
        <v>11</v>
      </c>
      <c r="W19" s="29">
        <v>1224.04</v>
      </c>
      <c r="X19" s="33">
        <f>W19-L19</f>
        <v>-25.320000000000164</v>
      </c>
      <c r="Z19" s="33">
        <f>W19-P19</f>
        <v>-30.320000000000164</v>
      </c>
    </row>
    <row r="20" spans="1:26" x14ac:dyDescent="0.3">
      <c r="A20" s="17" t="s">
        <v>182</v>
      </c>
      <c r="B20" s="18" t="s">
        <v>182</v>
      </c>
      <c r="C20" s="18" t="s">
        <v>20</v>
      </c>
      <c r="D20" s="35" t="s">
        <v>183</v>
      </c>
      <c r="E20" s="36" t="s">
        <v>144</v>
      </c>
      <c r="F20" s="19">
        <v>42</v>
      </c>
      <c r="G20" s="20">
        <v>901</v>
      </c>
      <c r="H20" s="20">
        <v>1573.0500000000002</v>
      </c>
      <c r="I20" s="20">
        <v>338.39</v>
      </c>
      <c r="J20" s="20">
        <v>28</v>
      </c>
      <c r="K20" s="20">
        <v>11</v>
      </c>
      <c r="L20" s="27">
        <v>1939.44</v>
      </c>
      <c r="M20" s="19">
        <v>1557.5000000000002</v>
      </c>
      <c r="N20" s="20">
        <v>356.94</v>
      </c>
      <c r="O20" s="20">
        <v>28</v>
      </c>
      <c r="P20" s="21">
        <v>1942.44</v>
      </c>
      <c r="Q20" s="24">
        <v>42</v>
      </c>
      <c r="R20" s="20">
        <v>901</v>
      </c>
      <c r="S20" s="20">
        <v>1547.3</v>
      </c>
      <c r="T20" s="20">
        <v>343.74</v>
      </c>
      <c r="U20" s="20">
        <v>28</v>
      </c>
      <c r="V20" s="3">
        <v>11</v>
      </c>
      <c r="W20" s="29">
        <v>1919.04</v>
      </c>
      <c r="X20" s="33">
        <f>W20-L20</f>
        <v>-20.400000000000091</v>
      </c>
      <c r="Z20" s="33">
        <f>W20-P20</f>
        <v>-23.400000000000091</v>
      </c>
    </row>
    <row r="21" spans="1:26" x14ac:dyDescent="0.3">
      <c r="A21" s="17" t="s">
        <v>40</v>
      </c>
      <c r="B21" s="18" t="s">
        <v>40</v>
      </c>
      <c r="C21" s="18" t="s">
        <v>41</v>
      </c>
      <c r="D21" s="35" t="s">
        <v>26</v>
      </c>
      <c r="E21" s="36" t="s">
        <v>39</v>
      </c>
      <c r="F21" s="19">
        <v>31</v>
      </c>
      <c r="G21" s="20">
        <v>928</v>
      </c>
      <c r="H21" s="20">
        <v>1145.8800000000001</v>
      </c>
      <c r="I21" s="20">
        <v>209.12</v>
      </c>
      <c r="J21" s="20">
        <v>13</v>
      </c>
      <c r="K21" s="20">
        <v>0</v>
      </c>
      <c r="L21" s="27">
        <v>1368</v>
      </c>
      <c r="M21" s="19">
        <v>1129.1500000000001</v>
      </c>
      <c r="N21" s="20">
        <v>229.85000000000002</v>
      </c>
      <c r="O21" s="20">
        <v>13</v>
      </c>
      <c r="P21" s="21">
        <v>1372</v>
      </c>
      <c r="Q21" s="24">
        <v>30</v>
      </c>
      <c r="R21" s="20">
        <v>898</v>
      </c>
      <c r="S21" s="20">
        <v>1123.0099999999998</v>
      </c>
      <c r="T21" s="20">
        <v>216.7</v>
      </c>
      <c r="U21" s="20">
        <v>13</v>
      </c>
      <c r="V21" s="3">
        <v>0</v>
      </c>
      <c r="W21" s="29">
        <v>1352.7099999999998</v>
      </c>
      <c r="X21" s="33">
        <f>W21-L21</f>
        <v>-15.290000000000191</v>
      </c>
      <c r="Z21" s="33">
        <f>W21-P21</f>
        <v>-19.290000000000191</v>
      </c>
    </row>
    <row r="22" spans="1:26" x14ac:dyDescent="0.3">
      <c r="A22" s="17" t="s">
        <v>219</v>
      </c>
      <c r="B22" s="18" t="s">
        <v>220</v>
      </c>
      <c r="C22" s="18" t="s">
        <v>15</v>
      </c>
      <c r="D22" s="35" t="s">
        <v>221</v>
      </c>
      <c r="E22" s="36" t="s">
        <v>181</v>
      </c>
      <c r="F22" s="19">
        <v>29</v>
      </c>
      <c r="G22" s="20">
        <v>789</v>
      </c>
      <c r="H22" s="20">
        <v>1206.23</v>
      </c>
      <c r="I22" s="20">
        <v>211.59</v>
      </c>
      <c r="J22" s="20">
        <v>12</v>
      </c>
      <c r="K22" s="20">
        <v>27</v>
      </c>
      <c r="L22" s="27">
        <v>1429.82</v>
      </c>
      <c r="M22" s="19">
        <v>1186.3</v>
      </c>
      <c r="N22" s="20">
        <v>234.52</v>
      </c>
      <c r="O22" s="20">
        <v>14</v>
      </c>
      <c r="P22" s="21">
        <v>1434.82</v>
      </c>
      <c r="Q22" s="24">
        <v>29</v>
      </c>
      <c r="R22" s="20">
        <v>771</v>
      </c>
      <c r="S22" s="20">
        <v>1186.92</v>
      </c>
      <c r="T22" s="20">
        <v>221.13</v>
      </c>
      <c r="U22" s="20">
        <v>12</v>
      </c>
      <c r="V22" s="3">
        <v>27</v>
      </c>
      <c r="W22" s="29">
        <v>1420.0500000000002</v>
      </c>
      <c r="X22" s="33">
        <f>W22-L22</f>
        <v>-9.7699999999997544</v>
      </c>
      <c r="Z22" s="33">
        <f>W22-P22</f>
        <v>-14.769999999999754</v>
      </c>
    </row>
    <row r="23" spans="1:26" x14ac:dyDescent="0.3">
      <c r="A23" s="17" t="s">
        <v>232</v>
      </c>
      <c r="B23" s="18" t="s">
        <v>233</v>
      </c>
      <c r="C23" s="18" t="s">
        <v>15</v>
      </c>
      <c r="D23" s="35" t="s">
        <v>234</v>
      </c>
      <c r="E23" s="36" t="s">
        <v>235</v>
      </c>
      <c r="F23" s="19">
        <v>21</v>
      </c>
      <c r="G23" s="20">
        <v>462</v>
      </c>
      <c r="H23" s="20">
        <v>733</v>
      </c>
      <c r="I23" s="20">
        <v>190.55</v>
      </c>
      <c r="J23" s="20">
        <v>6</v>
      </c>
      <c r="K23" s="20">
        <v>5</v>
      </c>
      <c r="L23" s="27">
        <v>929.55</v>
      </c>
      <c r="M23" s="19">
        <v>721.9</v>
      </c>
      <c r="N23" s="20">
        <v>201.60000000000002</v>
      </c>
      <c r="O23" s="20">
        <v>13.5</v>
      </c>
      <c r="P23" s="21">
        <v>937</v>
      </c>
      <c r="Q23" s="24">
        <v>21</v>
      </c>
      <c r="R23" s="20">
        <v>446</v>
      </c>
      <c r="S23" s="20">
        <v>721.98</v>
      </c>
      <c r="T23" s="20">
        <v>193.6</v>
      </c>
      <c r="U23" s="20">
        <v>6</v>
      </c>
      <c r="V23" s="3">
        <v>5</v>
      </c>
      <c r="W23" s="29">
        <v>921.58</v>
      </c>
      <c r="X23" s="33">
        <f>W23-L23</f>
        <v>-7.9699999999999136</v>
      </c>
      <c r="Z23" s="33">
        <f>W23-P23</f>
        <v>-15.419999999999959</v>
      </c>
    </row>
    <row r="24" spans="1:26" x14ac:dyDescent="0.3">
      <c r="A24" s="17" t="s">
        <v>167</v>
      </c>
      <c r="B24" s="18" t="s">
        <v>167</v>
      </c>
      <c r="C24" s="18" t="s">
        <v>20</v>
      </c>
      <c r="D24" s="35" t="s">
        <v>168</v>
      </c>
      <c r="E24" s="36" t="s">
        <v>169</v>
      </c>
      <c r="F24" s="19">
        <v>28</v>
      </c>
      <c r="G24" s="20">
        <v>533</v>
      </c>
      <c r="H24" s="20">
        <v>986.29</v>
      </c>
      <c r="I24" s="20">
        <v>176.71</v>
      </c>
      <c r="J24" s="20">
        <v>18</v>
      </c>
      <c r="K24" s="20">
        <v>15</v>
      </c>
      <c r="L24" s="27">
        <v>1181</v>
      </c>
      <c r="M24" s="19">
        <v>953</v>
      </c>
      <c r="N24" s="20">
        <v>217</v>
      </c>
      <c r="O24" s="20">
        <v>18</v>
      </c>
      <c r="P24" s="21">
        <v>1188</v>
      </c>
      <c r="Q24" s="24">
        <v>28</v>
      </c>
      <c r="R24" s="20">
        <v>533</v>
      </c>
      <c r="S24" s="20">
        <v>960.68000000000006</v>
      </c>
      <c r="T24" s="20">
        <v>195</v>
      </c>
      <c r="U24" s="20">
        <v>18</v>
      </c>
      <c r="V24" s="3">
        <v>15</v>
      </c>
      <c r="W24" s="29">
        <v>1173.68</v>
      </c>
      <c r="X24" s="33">
        <f>W24-L24</f>
        <v>-7.3199999999999363</v>
      </c>
      <c r="Z24" s="33">
        <f>W24-P24</f>
        <v>-14.319999999999936</v>
      </c>
    </row>
    <row r="25" spans="1:26" x14ac:dyDescent="0.3">
      <c r="A25" s="17" t="s">
        <v>145</v>
      </c>
      <c r="B25" s="18" t="s">
        <v>145</v>
      </c>
      <c r="C25" s="18" t="s">
        <v>16</v>
      </c>
      <c r="D25" s="35" t="s">
        <v>146</v>
      </c>
      <c r="E25" s="36" t="s">
        <v>144</v>
      </c>
      <c r="F25" s="19">
        <v>51</v>
      </c>
      <c r="G25" s="20">
        <v>1441</v>
      </c>
      <c r="H25" s="20">
        <v>1857.17</v>
      </c>
      <c r="I25" s="20">
        <v>339.52</v>
      </c>
      <c r="J25" s="20">
        <v>24</v>
      </c>
      <c r="K25" s="20">
        <v>43</v>
      </c>
      <c r="L25" s="27">
        <v>2220.69</v>
      </c>
      <c r="M25" s="19">
        <v>1947.45</v>
      </c>
      <c r="N25" s="20">
        <v>266.24</v>
      </c>
      <c r="O25" s="20">
        <v>24</v>
      </c>
      <c r="P25" s="21">
        <v>2237.69</v>
      </c>
      <c r="Q25" s="24">
        <v>51</v>
      </c>
      <c r="R25" s="20">
        <v>1430</v>
      </c>
      <c r="S25" s="20">
        <v>1889.08</v>
      </c>
      <c r="T25" s="20">
        <v>300.95999999999998</v>
      </c>
      <c r="U25" s="20">
        <v>24</v>
      </c>
      <c r="V25" s="3">
        <v>43</v>
      </c>
      <c r="W25" s="29">
        <v>2214.04</v>
      </c>
      <c r="X25" s="33">
        <f>W25-L25</f>
        <v>-6.6500000000000909</v>
      </c>
      <c r="Z25" s="33">
        <f>W25-P25</f>
        <v>-23.650000000000091</v>
      </c>
    </row>
    <row r="26" spans="1:26" x14ac:dyDescent="0.3">
      <c r="A26" s="17" t="s">
        <v>135</v>
      </c>
      <c r="B26" s="18" t="s">
        <v>136</v>
      </c>
      <c r="C26" s="18" t="s">
        <v>15</v>
      </c>
      <c r="D26" s="35" t="s">
        <v>137</v>
      </c>
      <c r="E26" s="36" t="s">
        <v>138</v>
      </c>
      <c r="F26" s="19">
        <v>24</v>
      </c>
      <c r="G26" s="20">
        <v>446</v>
      </c>
      <c r="H26" s="20">
        <v>905.94</v>
      </c>
      <c r="I26" s="20">
        <v>137.79</v>
      </c>
      <c r="J26" s="20">
        <v>6.5</v>
      </c>
      <c r="K26" s="20">
        <v>4</v>
      </c>
      <c r="L26" s="27">
        <v>1050.23</v>
      </c>
      <c r="M26" s="19">
        <v>886.5</v>
      </c>
      <c r="N26" s="20">
        <v>165.23</v>
      </c>
      <c r="O26" s="20">
        <v>6.5</v>
      </c>
      <c r="P26" s="21">
        <v>1058.23</v>
      </c>
      <c r="Q26" s="24">
        <v>24</v>
      </c>
      <c r="R26" s="20">
        <v>449</v>
      </c>
      <c r="S26" s="20">
        <v>887.8599999999999</v>
      </c>
      <c r="T26" s="20">
        <v>150.05000000000001</v>
      </c>
      <c r="U26" s="20">
        <v>6.5</v>
      </c>
      <c r="V26" s="3">
        <v>4</v>
      </c>
      <c r="W26" s="29">
        <v>1044.4099999999999</v>
      </c>
      <c r="X26" s="33">
        <f>W26-L26</f>
        <v>-5.8200000000001637</v>
      </c>
      <c r="Z26" s="33">
        <f>W26-P26</f>
        <v>-13.820000000000164</v>
      </c>
    </row>
    <row r="27" spans="1:26" x14ac:dyDescent="0.3">
      <c r="A27" s="17" t="s">
        <v>104</v>
      </c>
      <c r="B27" s="18" t="s">
        <v>105</v>
      </c>
      <c r="C27" s="18" t="s">
        <v>15</v>
      </c>
      <c r="D27" s="35" t="s">
        <v>106</v>
      </c>
      <c r="E27" s="36" t="s">
        <v>39</v>
      </c>
      <c r="F27" s="19">
        <v>20</v>
      </c>
      <c r="G27" s="20">
        <v>453</v>
      </c>
      <c r="H27" s="20">
        <v>759.49</v>
      </c>
      <c r="I27" s="20">
        <v>81.02</v>
      </c>
      <c r="J27" s="20">
        <v>1</v>
      </c>
      <c r="K27" s="20">
        <v>1</v>
      </c>
      <c r="L27" s="27">
        <v>841.51</v>
      </c>
      <c r="M27" s="19">
        <v>748.5</v>
      </c>
      <c r="N27" s="20">
        <v>97.8</v>
      </c>
      <c r="O27" s="20">
        <v>1.5</v>
      </c>
      <c r="P27" s="21">
        <v>847.8</v>
      </c>
      <c r="Q27" s="24">
        <v>20</v>
      </c>
      <c r="R27" s="20">
        <v>443</v>
      </c>
      <c r="S27" s="20">
        <v>747.93999999999994</v>
      </c>
      <c r="T27" s="20">
        <v>88.63</v>
      </c>
      <c r="U27" s="20">
        <v>1</v>
      </c>
      <c r="V27" s="3">
        <v>1</v>
      </c>
      <c r="W27" s="29">
        <v>837.56999999999994</v>
      </c>
      <c r="X27" s="33">
        <f>W27-L27</f>
        <v>-3.9400000000000546</v>
      </c>
      <c r="Z27" s="33">
        <f>W27-P27</f>
        <v>-10.230000000000018</v>
      </c>
    </row>
    <row r="28" spans="1:26" x14ac:dyDescent="0.3">
      <c r="A28" s="17" t="s">
        <v>117</v>
      </c>
      <c r="B28" s="18" t="s">
        <v>117</v>
      </c>
      <c r="C28" s="18" t="s">
        <v>14</v>
      </c>
      <c r="D28" s="35" t="s">
        <v>120</v>
      </c>
      <c r="E28" s="36" t="s">
        <v>47</v>
      </c>
      <c r="F28" s="19">
        <v>5</v>
      </c>
      <c r="G28" s="20">
        <v>126</v>
      </c>
      <c r="H28" s="20">
        <v>197.31</v>
      </c>
      <c r="I28" s="20">
        <v>17.14</v>
      </c>
      <c r="J28" s="20">
        <v>5</v>
      </c>
      <c r="K28" s="20">
        <v>2</v>
      </c>
      <c r="L28" s="27">
        <v>219.45</v>
      </c>
      <c r="M28" s="19">
        <v>200.3</v>
      </c>
      <c r="N28" s="20">
        <v>14.15</v>
      </c>
      <c r="O28" s="20">
        <v>5</v>
      </c>
      <c r="P28" s="21">
        <v>219.45</v>
      </c>
      <c r="Q28" s="24">
        <v>5</v>
      </c>
      <c r="R28" s="20">
        <v>132</v>
      </c>
      <c r="S28" s="20">
        <v>195.17</v>
      </c>
      <c r="T28" s="20">
        <v>15.37</v>
      </c>
      <c r="U28" s="20">
        <v>5</v>
      </c>
      <c r="V28" s="3">
        <v>2</v>
      </c>
      <c r="W28" s="29">
        <v>215.54</v>
      </c>
      <c r="X28" s="33">
        <f>W28-L28</f>
        <v>-3.9099999999999966</v>
      </c>
      <c r="Z28" s="33">
        <f>W28-P28</f>
        <v>-3.9099999999999966</v>
      </c>
    </row>
    <row r="29" spans="1:26" x14ac:dyDescent="0.3">
      <c r="A29" s="17" t="s">
        <v>240</v>
      </c>
      <c r="B29" s="18" t="s">
        <v>240</v>
      </c>
      <c r="C29" s="18" t="s">
        <v>14</v>
      </c>
      <c r="D29" s="35" t="s">
        <v>243</v>
      </c>
      <c r="E29" s="36" t="s">
        <v>151</v>
      </c>
      <c r="F29" s="19">
        <v>13</v>
      </c>
      <c r="G29" s="20">
        <v>288</v>
      </c>
      <c r="H29" s="20">
        <v>389.95</v>
      </c>
      <c r="I29" s="20">
        <v>108.73</v>
      </c>
      <c r="J29" s="20">
        <v>13</v>
      </c>
      <c r="K29" s="20">
        <v>4</v>
      </c>
      <c r="L29" s="27">
        <v>511.68</v>
      </c>
      <c r="M29" s="19">
        <v>387.25</v>
      </c>
      <c r="N29" s="20">
        <v>111.43</v>
      </c>
      <c r="O29" s="20">
        <v>5.75</v>
      </c>
      <c r="P29" s="21">
        <v>504.43</v>
      </c>
      <c r="Q29" s="24">
        <v>12</v>
      </c>
      <c r="R29" s="20">
        <v>288</v>
      </c>
      <c r="S29" s="20">
        <v>385.56</v>
      </c>
      <c r="T29" s="20">
        <v>110.26</v>
      </c>
      <c r="U29" s="20">
        <v>13</v>
      </c>
      <c r="V29" s="3">
        <v>4</v>
      </c>
      <c r="W29" s="29">
        <v>508.82</v>
      </c>
      <c r="X29" s="33">
        <f>W29-L29</f>
        <v>-2.8600000000000136</v>
      </c>
      <c r="Z29" s="33">
        <f>W29-P29</f>
        <v>4.3899999999999864</v>
      </c>
    </row>
    <row r="30" spans="1:26" x14ac:dyDescent="0.3">
      <c r="A30" s="17" t="s">
        <v>222</v>
      </c>
      <c r="B30" s="18" t="s">
        <v>222</v>
      </c>
      <c r="C30" s="18" t="s">
        <v>18</v>
      </c>
      <c r="D30" s="35" t="s">
        <v>225</v>
      </c>
      <c r="E30" s="36" t="s">
        <v>161</v>
      </c>
      <c r="F30" s="19">
        <v>27</v>
      </c>
      <c r="G30" s="20">
        <v>743</v>
      </c>
      <c r="H30" s="20">
        <v>976.57999999999993</v>
      </c>
      <c r="I30" s="20">
        <v>200.25</v>
      </c>
      <c r="J30" s="20">
        <v>33</v>
      </c>
      <c r="K30" s="20">
        <v>18</v>
      </c>
      <c r="L30" s="27">
        <v>1209.83</v>
      </c>
      <c r="M30" s="19">
        <v>987.84999999999991</v>
      </c>
      <c r="N30" s="20">
        <v>229.48</v>
      </c>
      <c r="O30" s="20">
        <v>24.5</v>
      </c>
      <c r="P30" s="21">
        <v>1241.83</v>
      </c>
      <c r="Q30" s="24">
        <v>27</v>
      </c>
      <c r="R30" s="20">
        <v>783</v>
      </c>
      <c r="S30" s="20">
        <v>963.08999999999992</v>
      </c>
      <c r="T30" s="20">
        <v>211.52</v>
      </c>
      <c r="U30" s="20">
        <v>33</v>
      </c>
      <c r="V30" s="3">
        <v>18</v>
      </c>
      <c r="W30" s="29">
        <v>1207.6099999999999</v>
      </c>
      <c r="X30" s="33">
        <f>W30-L30</f>
        <v>-2.2200000000000273</v>
      </c>
      <c r="Z30" s="33">
        <f>W30-P30</f>
        <v>-34.220000000000027</v>
      </c>
    </row>
    <row r="31" spans="1:26" x14ac:dyDescent="0.3">
      <c r="A31" s="17" t="s">
        <v>198</v>
      </c>
      <c r="B31" s="18" t="s">
        <v>199</v>
      </c>
      <c r="C31" s="18" t="s">
        <v>15</v>
      </c>
      <c r="D31" s="35" t="s">
        <v>200</v>
      </c>
      <c r="E31" s="36" t="s">
        <v>201</v>
      </c>
      <c r="F31" s="19">
        <v>11</v>
      </c>
      <c r="G31" s="20">
        <v>303</v>
      </c>
      <c r="H31" s="20">
        <v>474.98</v>
      </c>
      <c r="I31" s="20">
        <v>62.9</v>
      </c>
      <c r="J31" s="20">
        <v>7</v>
      </c>
      <c r="K31" s="20">
        <v>16</v>
      </c>
      <c r="L31" s="27">
        <v>544.88</v>
      </c>
      <c r="M31" s="19">
        <v>458.44</v>
      </c>
      <c r="N31" s="20">
        <v>61.94</v>
      </c>
      <c r="O31" s="20">
        <v>7</v>
      </c>
      <c r="P31" s="21">
        <v>527.38</v>
      </c>
      <c r="Q31" s="24">
        <v>11</v>
      </c>
      <c r="R31" s="20">
        <v>297</v>
      </c>
      <c r="S31" s="20">
        <v>472.91999999999996</v>
      </c>
      <c r="T31" s="20">
        <v>63.25</v>
      </c>
      <c r="U31" s="20">
        <v>7</v>
      </c>
      <c r="V31" s="3">
        <v>16</v>
      </c>
      <c r="W31" s="29">
        <v>543.16999999999996</v>
      </c>
      <c r="X31" s="33">
        <f>W31-L31</f>
        <v>-1.7100000000000364</v>
      </c>
      <c r="Z31" s="33">
        <f>W31-P31</f>
        <v>15.789999999999964</v>
      </c>
    </row>
    <row r="32" spans="1:26" x14ac:dyDescent="0.3">
      <c r="A32" s="17" t="s">
        <v>42</v>
      </c>
      <c r="B32" s="18" t="s">
        <v>42</v>
      </c>
      <c r="C32" s="18" t="s">
        <v>16</v>
      </c>
      <c r="D32" s="35" t="s">
        <v>43</v>
      </c>
      <c r="E32" s="36" t="s">
        <v>44</v>
      </c>
      <c r="F32" s="19">
        <v>37</v>
      </c>
      <c r="G32" s="20">
        <v>1122</v>
      </c>
      <c r="H32" s="20">
        <v>1318.04</v>
      </c>
      <c r="I32" s="20">
        <v>226.74</v>
      </c>
      <c r="J32" s="20">
        <v>20</v>
      </c>
      <c r="K32" s="20">
        <v>17</v>
      </c>
      <c r="L32" s="27">
        <v>1564.78</v>
      </c>
      <c r="M32" s="19">
        <v>1328.95</v>
      </c>
      <c r="N32" s="20">
        <v>219.83</v>
      </c>
      <c r="O32" s="20">
        <v>20</v>
      </c>
      <c r="P32" s="21">
        <v>1568.78</v>
      </c>
      <c r="Q32" s="24">
        <v>37</v>
      </c>
      <c r="R32" s="20">
        <v>1131</v>
      </c>
      <c r="S32" s="20">
        <v>1320.96</v>
      </c>
      <c r="T32" s="20">
        <v>222.87</v>
      </c>
      <c r="U32" s="20">
        <v>20</v>
      </c>
      <c r="V32" s="3">
        <v>17</v>
      </c>
      <c r="W32" s="29">
        <v>1563.83</v>
      </c>
      <c r="X32" s="33">
        <f>W32-L32</f>
        <v>-0.95000000000004547</v>
      </c>
      <c r="Z32" s="33">
        <f>W32-P32</f>
        <v>-4.9500000000000455</v>
      </c>
    </row>
    <row r="33" spans="1:26" x14ac:dyDescent="0.3">
      <c r="A33" s="17" t="s">
        <v>121</v>
      </c>
      <c r="B33" s="18" t="s">
        <v>121</v>
      </c>
      <c r="C33" s="18" t="s">
        <v>14</v>
      </c>
      <c r="D33" s="35" t="s">
        <v>124</v>
      </c>
      <c r="E33" s="36" t="s">
        <v>55</v>
      </c>
      <c r="F33" s="19">
        <v>7</v>
      </c>
      <c r="G33" s="20">
        <v>168</v>
      </c>
      <c r="H33" s="20">
        <v>256.76</v>
      </c>
      <c r="I33" s="20">
        <v>46.27</v>
      </c>
      <c r="J33" s="20">
        <v>6</v>
      </c>
      <c r="K33" s="20">
        <v>2</v>
      </c>
      <c r="L33" s="27">
        <v>309.02999999999997</v>
      </c>
      <c r="M33" s="19">
        <v>269.89999999999998</v>
      </c>
      <c r="N33" s="20">
        <v>38.130000000000003</v>
      </c>
      <c r="O33" s="20">
        <v>6.5</v>
      </c>
      <c r="P33" s="21">
        <v>314.52999999999997</v>
      </c>
      <c r="Q33" s="24">
        <v>7</v>
      </c>
      <c r="R33" s="20">
        <v>168</v>
      </c>
      <c r="S33" s="20">
        <v>261.13</v>
      </c>
      <c r="T33" s="20">
        <v>41.86</v>
      </c>
      <c r="U33" s="20">
        <v>6</v>
      </c>
      <c r="V33" s="3">
        <v>2</v>
      </c>
      <c r="W33" s="29">
        <v>308.99</v>
      </c>
      <c r="X33" s="33">
        <f>W33-L33</f>
        <v>-3.999999999996362E-2</v>
      </c>
      <c r="Z33" s="33">
        <f>W33-P33</f>
        <v>-5.5399999999999636</v>
      </c>
    </row>
    <row r="34" spans="1:26" x14ac:dyDescent="0.3">
      <c r="A34" s="17" t="s">
        <v>170</v>
      </c>
      <c r="B34" s="18" t="s">
        <v>170</v>
      </c>
      <c r="C34" s="18" t="s">
        <v>20</v>
      </c>
      <c r="D34" s="35" t="s">
        <v>171</v>
      </c>
      <c r="E34" s="36" t="s">
        <v>158</v>
      </c>
      <c r="F34" s="19">
        <v>29</v>
      </c>
      <c r="G34" s="20">
        <v>746</v>
      </c>
      <c r="H34" s="20">
        <v>1098.5199999999998</v>
      </c>
      <c r="I34" s="20">
        <v>233.71</v>
      </c>
      <c r="J34" s="20">
        <v>16</v>
      </c>
      <c r="K34" s="20">
        <v>24</v>
      </c>
      <c r="L34" s="27">
        <v>1348.2299999999998</v>
      </c>
      <c r="M34" s="19">
        <v>1071.9999999999998</v>
      </c>
      <c r="N34" s="20">
        <v>303.72000000000003</v>
      </c>
      <c r="O34" s="20">
        <v>16</v>
      </c>
      <c r="P34" s="21">
        <v>1391.7199999999998</v>
      </c>
      <c r="Q34" s="24">
        <v>29</v>
      </c>
      <c r="R34" s="20">
        <v>758</v>
      </c>
      <c r="S34" s="20">
        <v>1068.24</v>
      </c>
      <c r="T34" s="20">
        <v>263.97000000000003</v>
      </c>
      <c r="U34" s="20">
        <v>16</v>
      </c>
      <c r="V34" s="3">
        <v>24</v>
      </c>
      <c r="W34" s="29">
        <v>1348.21</v>
      </c>
      <c r="X34" s="33">
        <f>W34-L34</f>
        <v>-1.9999999999754436E-2</v>
      </c>
      <c r="Y34" s="34"/>
      <c r="Z34" s="33">
        <f>W34-P34</f>
        <v>-43.509999999999764</v>
      </c>
    </row>
    <row r="35" spans="1:26" x14ac:dyDescent="0.3">
      <c r="A35" s="17" t="s">
        <v>145</v>
      </c>
      <c r="B35" s="18" t="s">
        <v>147</v>
      </c>
      <c r="C35" s="18" t="s">
        <v>148</v>
      </c>
      <c r="D35" s="35" t="s">
        <v>149</v>
      </c>
      <c r="E35" s="36" t="s">
        <v>144</v>
      </c>
      <c r="F35" s="19">
        <v>0</v>
      </c>
      <c r="G35" s="20">
        <v>0</v>
      </c>
      <c r="H35" s="20">
        <v>145.48000000000002</v>
      </c>
      <c r="I35" s="20">
        <v>13.82</v>
      </c>
      <c r="J35" s="20">
        <v>0</v>
      </c>
      <c r="K35" s="20">
        <v>0</v>
      </c>
      <c r="L35" s="27">
        <v>159.30000000000001</v>
      </c>
      <c r="M35" s="19">
        <v>146.00000000000003</v>
      </c>
      <c r="N35" s="20">
        <v>13.3</v>
      </c>
      <c r="O35" s="20">
        <v>0</v>
      </c>
      <c r="P35" s="21">
        <v>159.30000000000001</v>
      </c>
      <c r="Q35" s="24">
        <v>0</v>
      </c>
      <c r="R35" s="20">
        <v>0</v>
      </c>
      <c r="S35" s="20">
        <v>145.74</v>
      </c>
      <c r="T35" s="20">
        <v>13.56</v>
      </c>
      <c r="U35" s="20">
        <v>0</v>
      </c>
      <c r="V35" s="3">
        <v>0</v>
      </c>
      <c r="W35" s="29">
        <v>159.30000000000001</v>
      </c>
      <c r="X35" s="33">
        <f>W35-L35</f>
        <v>0</v>
      </c>
      <c r="Z35" s="33">
        <f>W35-P35</f>
        <v>0</v>
      </c>
    </row>
    <row r="36" spans="1:26" x14ac:dyDescent="0.3">
      <c r="A36" s="17" t="s">
        <v>184</v>
      </c>
      <c r="B36" s="18" t="s">
        <v>187</v>
      </c>
      <c r="C36" s="18" t="s">
        <v>19</v>
      </c>
      <c r="D36" s="35" t="s">
        <v>69</v>
      </c>
      <c r="E36" s="36" t="s">
        <v>186</v>
      </c>
      <c r="F36" s="19">
        <v>0</v>
      </c>
      <c r="G36" s="20">
        <v>0</v>
      </c>
      <c r="H36" s="20">
        <v>70.02000000000001</v>
      </c>
      <c r="I36" s="20">
        <v>42.48</v>
      </c>
      <c r="J36" s="20">
        <v>0</v>
      </c>
      <c r="K36" s="20">
        <v>0</v>
      </c>
      <c r="L36" s="27">
        <v>112.5</v>
      </c>
      <c r="M36" s="19">
        <v>64.000000000000014</v>
      </c>
      <c r="N36" s="20">
        <v>49.5</v>
      </c>
      <c r="O36" s="20">
        <v>0</v>
      </c>
      <c r="P36" s="21">
        <v>113.5</v>
      </c>
      <c r="Q36" s="24">
        <v>0</v>
      </c>
      <c r="R36" s="20">
        <v>0</v>
      </c>
      <c r="S36" s="20">
        <v>66.72999999999999</v>
      </c>
      <c r="T36" s="20">
        <v>45.77</v>
      </c>
      <c r="U36" s="20">
        <v>0</v>
      </c>
      <c r="V36" s="3">
        <v>0</v>
      </c>
      <c r="W36" s="29">
        <v>112.5</v>
      </c>
      <c r="X36" s="33">
        <f>W36-L36</f>
        <v>0</v>
      </c>
      <c r="Z36" s="33">
        <f>W36-P36</f>
        <v>-1</v>
      </c>
    </row>
    <row r="37" spans="1:26" x14ac:dyDescent="0.3">
      <c r="A37" s="17" t="s">
        <v>32</v>
      </c>
      <c r="B37" s="18" t="s">
        <v>32</v>
      </c>
      <c r="C37" s="18" t="s">
        <v>23</v>
      </c>
      <c r="D37" s="35" t="s">
        <v>33</v>
      </c>
      <c r="E37" s="36" t="s">
        <v>34</v>
      </c>
      <c r="F37" s="19">
        <v>0</v>
      </c>
      <c r="G37" s="20">
        <v>0</v>
      </c>
      <c r="H37" s="20">
        <v>174.85</v>
      </c>
      <c r="I37" s="20">
        <v>18.149999999999999</v>
      </c>
      <c r="J37" s="20">
        <v>0</v>
      </c>
      <c r="K37" s="20">
        <v>0</v>
      </c>
      <c r="L37" s="27">
        <v>193</v>
      </c>
      <c r="M37" s="19">
        <v>174.85</v>
      </c>
      <c r="N37" s="20">
        <v>19.149999999999999</v>
      </c>
      <c r="O37" s="20">
        <v>0</v>
      </c>
      <c r="P37" s="21">
        <v>194</v>
      </c>
      <c r="Q37" s="24">
        <v>0</v>
      </c>
      <c r="R37" s="20">
        <v>0</v>
      </c>
      <c r="S37" s="20">
        <v>174.4</v>
      </c>
      <c r="T37" s="20">
        <v>18.600000000000001</v>
      </c>
      <c r="U37" s="20">
        <v>0</v>
      </c>
      <c r="V37" s="3">
        <v>0</v>
      </c>
      <c r="W37" s="29">
        <v>193</v>
      </c>
      <c r="X37" s="33">
        <f>W37-L37</f>
        <v>0</v>
      </c>
      <c r="Z37" s="33">
        <f>W37-P37</f>
        <v>-1</v>
      </c>
    </row>
    <row r="38" spans="1:26" x14ac:dyDescent="0.3">
      <c r="A38" s="17" t="s">
        <v>203</v>
      </c>
      <c r="B38" s="18" t="s">
        <v>205</v>
      </c>
      <c r="C38" s="18" t="s">
        <v>19</v>
      </c>
      <c r="D38" s="35" t="s">
        <v>69</v>
      </c>
      <c r="E38" s="36" t="s">
        <v>181</v>
      </c>
      <c r="F38" s="19">
        <v>0</v>
      </c>
      <c r="G38" s="20">
        <v>0</v>
      </c>
      <c r="H38" s="20">
        <v>67</v>
      </c>
      <c r="I38" s="20">
        <v>3.5</v>
      </c>
      <c r="J38" s="20">
        <v>0</v>
      </c>
      <c r="K38" s="20">
        <v>0</v>
      </c>
      <c r="L38" s="27">
        <v>70.5</v>
      </c>
      <c r="M38" s="19">
        <v>65</v>
      </c>
      <c r="N38" s="20">
        <v>5.5</v>
      </c>
      <c r="O38" s="20">
        <v>0</v>
      </c>
      <c r="P38" s="21">
        <v>70.5</v>
      </c>
      <c r="Q38" s="24">
        <v>0</v>
      </c>
      <c r="R38" s="20">
        <v>0</v>
      </c>
      <c r="S38" s="20">
        <v>66</v>
      </c>
      <c r="T38" s="20">
        <v>4.5</v>
      </c>
      <c r="U38" s="20">
        <v>0</v>
      </c>
      <c r="V38" s="3">
        <v>0</v>
      </c>
      <c r="W38" s="29">
        <v>70.5</v>
      </c>
      <c r="X38" s="33">
        <f>W38-L38</f>
        <v>0</v>
      </c>
      <c r="Z38" s="33">
        <f>W38-P38</f>
        <v>0</v>
      </c>
    </row>
    <row r="39" spans="1:26" x14ac:dyDescent="0.3">
      <c r="A39" s="17" t="s">
        <v>246</v>
      </c>
      <c r="B39" s="18" t="s">
        <v>247</v>
      </c>
      <c r="C39" s="18" t="s">
        <v>19</v>
      </c>
      <c r="D39" s="35" t="s">
        <v>248</v>
      </c>
      <c r="E39" s="36" t="s">
        <v>249</v>
      </c>
      <c r="F39" s="19">
        <v>0</v>
      </c>
      <c r="G39" s="20">
        <v>0</v>
      </c>
      <c r="H39" s="20">
        <v>127.57</v>
      </c>
      <c r="I39" s="20">
        <v>11.93</v>
      </c>
      <c r="J39" s="20">
        <v>0</v>
      </c>
      <c r="K39" s="20">
        <v>0</v>
      </c>
      <c r="L39" s="27">
        <v>139.5</v>
      </c>
      <c r="M39" s="19">
        <v>131</v>
      </c>
      <c r="N39" s="20">
        <v>8.5</v>
      </c>
      <c r="O39" s="20">
        <v>0</v>
      </c>
      <c r="P39" s="21">
        <v>139.5</v>
      </c>
      <c r="Q39" s="24">
        <v>0</v>
      </c>
      <c r="R39" s="20">
        <v>0</v>
      </c>
      <c r="S39" s="20">
        <v>129.28</v>
      </c>
      <c r="T39" s="20">
        <v>10.220000000000001</v>
      </c>
      <c r="U39" s="20">
        <v>0</v>
      </c>
      <c r="V39" s="3">
        <v>0</v>
      </c>
      <c r="W39" s="29">
        <v>139.5</v>
      </c>
      <c r="X39" s="33">
        <f>W39-L39</f>
        <v>0</v>
      </c>
      <c r="Z39" s="33">
        <f>W39-P39</f>
        <v>0</v>
      </c>
    </row>
    <row r="40" spans="1:26" x14ac:dyDescent="0.3">
      <c r="A40" s="17" t="s">
        <v>206</v>
      </c>
      <c r="B40" s="18" t="s">
        <v>207</v>
      </c>
      <c r="C40" s="18" t="s">
        <v>15</v>
      </c>
      <c r="D40" s="35" t="s">
        <v>208</v>
      </c>
      <c r="E40" s="36" t="s">
        <v>209</v>
      </c>
      <c r="F40" s="19">
        <v>8</v>
      </c>
      <c r="G40" s="20">
        <v>177</v>
      </c>
      <c r="H40" s="20">
        <v>309.10000000000002</v>
      </c>
      <c r="I40" s="20">
        <v>33.4</v>
      </c>
      <c r="J40" s="20">
        <v>0</v>
      </c>
      <c r="K40" s="20">
        <v>0</v>
      </c>
      <c r="L40" s="27">
        <v>342.5</v>
      </c>
      <c r="M40" s="19">
        <v>309.5</v>
      </c>
      <c r="N40" s="20">
        <v>29</v>
      </c>
      <c r="O40" s="20">
        <v>0</v>
      </c>
      <c r="P40" s="21">
        <v>338.5</v>
      </c>
      <c r="Q40" s="24">
        <v>8</v>
      </c>
      <c r="R40" s="20">
        <v>180</v>
      </c>
      <c r="S40" s="20">
        <v>309.3</v>
      </c>
      <c r="T40" s="20">
        <v>33.200000000000003</v>
      </c>
      <c r="U40" s="20">
        <v>0</v>
      </c>
      <c r="V40" s="3">
        <v>0</v>
      </c>
      <c r="W40" s="29">
        <v>342.5</v>
      </c>
      <c r="X40" s="33">
        <f>W40-L40</f>
        <v>0</v>
      </c>
      <c r="Z40" s="33">
        <f>W40-P40</f>
        <v>4</v>
      </c>
    </row>
    <row r="41" spans="1:26" x14ac:dyDescent="0.3">
      <c r="A41" s="17" t="s">
        <v>85</v>
      </c>
      <c r="B41" s="18" t="s">
        <v>85</v>
      </c>
      <c r="C41" s="18" t="s">
        <v>18</v>
      </c>
      <c r="D41" s="35" t="s">
        <v>86</v>
      </c>
      <c r="E41" s="36" t="s">
        <v>39</v>
      </c>
      <c r="F41" s="19">
        <v>5</v>
      </c>
      <c r="G41" s="20">
        <v>113</v>
      </c>
      <c r="H41" s="20">
        <v>167.57999999999998</v>
      </c>
      <c r="I41" s="20">
        <v>59.36</v>
      </c>
      <c r="J41" s="20">
        <v>6</v>
      </c>
      <c r="K41" s="20">
        <v>2</v>
      </c>
      <c r="L41" s="27">
        <v>232.94</v>
      </c>
      <c r="M41" s="19">
        <v>172.89999999999998</v>
      </c>
      <c r="N41" s="20">
        <v>55.04</v>
      </c>
      <c r="O41" s="20">
        <v>6</v>
      </c>
      <c r="P41" s="21">
        <v>233.94</v>
      </c>
      <c r="Q41" s="24">
        <v>5</v>
      </c>
      <c r="R41" s="20">
        <v>118</v>
      </c>
      <c r="S41" s="20">
        <v>169.86</v>
      </c>
      <c r="T41" s="20">
        <v>57.08</v>
      </c>
      <c r="U41" s="20">
        <v>6</v>
      </c>
      <c r="V41" s="3">
        <v>2</v>
      </c>
      <c r="W41" s="29">
        <v>232.94</v>
      </c>
      <c r="X41" s="33">
        <f>W41-L41</f>
        <v>0</v>
      </c>
      <c r="Z41" s="33">
        <f>W41-P41</f>
        <v>-1</v>
      </c>
    </row>
    <row r="42" spans="1:26" x14ac:dyDescent="0.3">
      <c r="A42" s="17" t="s">
        <v>244</v>
      </c>
      <c r="B42" s="18" t="s">
        <v>244</v>
      </c>
      <c r="C42" s="18" t="s">
        <v>31</v>
      </c>
      <c r="D42" s="35" t="s">
        <v>245</v>
      </c>
      <c r="E42" s="36" t="s">
        <v>161</v>
      </c>
      <c r="F42" s="19">
        <v>0</v>
      </c>
      <c r="G42" s="20">
        <v>0</v>
      </c>
      <c r="H42" s="20">
        <v>62.5</v>
      </c>
      <c r="I42" s="20">
        <v>32.5</v>
      </c>
      <c r="J42" s="20">
        <v>0</v>
      </c>
      <c r="K42" s="20">
        <v>0</v>
      </c>
      <c r="L42" s="27">
        <v>95</v>
      </c>
      <c r="M42" s="19">
        <v>60</v>
      </c>
      <c r="N42" s="20">
        <v>35</v>
      </c>
      <c r="O42" s="20">
        <v>0</v>
      </c>
      <c r="P42" s="21">
        <v>95</v>
      </c>
      <c r="Q42" s="24">
        <v>0</v>
      </c>
      <c r="R42" s="20">
        <v>0</v>
      </c>
      <c r="S42" s="20">
        <v>61.25</v>
      </c>
      <c r="T42" s="20">
        <v>33.75</v>
      </c>
      <c r="U42" s="20">
        <v>0</v>
      </c>
      <c r="V42" s="3">
        <v>0</v>
      </c>
      <c r="W42" s="29">
        <v>95</v>
      </c>
      <c r="X42" s="33">
        <f>W42-L42</f>
        <v>0</v>
      </c>
      <c r="Z42" s="33">
        <f>W42-P42</f>
        <v>0</v>
      </c>
    </row>
    <row r="43" spans="1:26" x14ac:dyDescent="0.3">
      <c r="A43" s="17" t="s">
        <v>162</v>
      </c>
      <c r="B43" s="18" t="s">
        <v>165</v>
      </c>
      <c r="C43" s="18" t="s">
        <v>15</v>
      </c>
      <c r="D43" s="35" t="s">
        <v>166</v>
      </c>
      <c r="E43" s="36" t="s">
        <v>164</v>
      </c>
      <c r="F43" s="19">
        <v>7</v>
      </c>
      <c r="G43" s="20">
        <v>177</v>
      </c>
      <c r="H43" s="20">
        <v>261.67</v>
      </c>
      <c r="I43" s="20">
        <v>42.9</v>
      </c>
      <c r="J43" s="20">
        <v>7</v>
      </c>
      <c r="K43" s="20">
        <v>5</v>
      </c>
      <c r="L43" s="27">
        <v>311.57</v>
      </c>
      <c r="M43" s="19">
        <v>245</v>
      </c>
      <c r="N43" s="20">
        <v>57.57</v>
      </c>
      <c r="O43" s="20">
        <v>9</v>
      </c>
      <c r="P43" s="21">
        <v>311.57</v>
      </c>
      <c r="Q43" s="24">
        <v>7</v>
      </c>
      <c r="R43" s="20">
        <v>177</v>
      </c>
      <c r="S43" s="20">
        <v>254.32999999999998</v>
      </c>
      <c r="T43" s="20">
        <v>50.24</v>
      </c>
      <c r="U43" s="20">
        <v>7</v>
      </c>
      <c r="V43" s="3">
        <v>5</v>
      </c>
      <c r="W43" s="29">
        <v>311.57</v>
      </c>
      <c r="X43" s="33">
        <f>W43-L43</f>
        <v>0</v>
      </c>
      <c r="Z43" s="33">
        <f>W43-P43</f>
        <v>0</v>
      </c>
    </row>
    <row r="44" spans="1:26" x14ac:dyDescent="0.3">
      <c r="A44" s="17" t="s">
        <v>75</v>
      </c>
      <c r="B44" s="18" t="s">
        <v>78</v>
      </c>
      <c r="C44" s="18" t="s">
        <v>15</v>
      </c>
      <c r="D44" s="35" t="s">
        <v>79</v>
      </c>
      <c r="E44" s="36" t="s">
        <v>77</v>
      </c>
      <c r="F44" s="19">
        <v>3</v>
      </c>
      <c r="G44" s="20">
        <v>72</v>
      </c>
      <c r="H44" s="20">
        <v>110.94000000000003</v>
      </c>
      <c r="I44" s="20">
        <v>35.159999999999997</v>
      </c>
      <c r="J44" s="20">
        <v>0</v>
      </c>
      <c r="K44" s="20">
        <v>1</v>
      </c>
      <c r="L44" s="27">
        <v>146.10000000000002</v>
      </c>
      <c r="M44" s="19">
        <v>102.50000000000003</v>
      </c>
      <c r="N44" s="20">
        <v>43.599999999999994</v>
      </c>
      <c r="O44" s="20">
        <v>0</v>
      </c>
      <c r="P44" s="21">
        <v>146.10000000000002</v>
      </c>
      <c r="Q44" s="24">
        <v>3</v>
      </c>
      <c r="R44" s="20">
        <v>72</v>
      </c>
      <c r="S44" s="20">
        <v>106.72000000000003</v>
      </c>
      <c r="T44" s="20">
        <v>39.380000000000003</v>
      </c>
      <c r="U44" s="20">
        <v>0</v>
      </c>
      <c r="V44" s="3">
        <v>1</v>
      </c>
      <c r="W44" s="29">
        <v>146.10000000000002</v>
      </c>
      <c r="X44" s="33">
        <f>W44-L44</f>
        <v>0</v>
      </c>
      <c r="Z44" s="33">
        <f>W44-P44</f>
        <v>0</v>
      </c>
    </row>
    <row r="45" spans="1:26" x14ac:dyDescent="0.3">
      <c r="A45" s="17" t="s">
        <v>132</v>
      </c>
      <c r="B45" s="18" t="s">
        <v>133</v>
      </c>
      <c r="C45" s="18" t="s">
        <v>15</v>
      </c>
      <c r="D45" s="35" t="s">
        <v>134</v>
      </c>
      <c r="E45" s="36" t="s">
        <v>34</v>
      </c>
      <c r="F45" s="19">
        <v>19</v>
      </c>
      <c r="G45" s="20">
        <v>440</v>
      </c>
      <c r="H45" s="20">
        <v>656.0200000000001</v>
      </c>
      <c r="I45" s="20">
        <v>167.67</v>
      </c>
      <c r="J45" s="20">
        <v>11</v>
      </c>
      <c r="K45" s="20">
        <v>15</v>
      </c>
      <c r="L45" s="27">
        <v>834.69</v>
      </c>
      <c r="M45" s="19">
        <v>657.00000000000011</v>
      </c>
      <c r="N45" s="20">
        <v>175.69</v>
      </c>
      <c r="O45" s="20">
        <v>11</v>
      </c>
      <c r="P45" s="21">
        <v>843.69</v>
      </c>
      <c r="Q45" s="24">
        <v>19</v>
      </c>
      <c r="R45" s="20">
        <v>440</v>
      </c>
      <c r="S45" s="20">
        <v>653.23</v>
      </c>
      <c r="T45" s="20">
        <v>170.81</v>
      </c>
      <c r="U45" s="20">
        <v>11</v>
      </c>
      <c r="V45" s="3">
        <v>15</v>
      </c>
      <c r="W45" s="29">
        <v>835.04</v>
      </c>
      <c r="X45" s="33">
        <f>W45-L45</f>
        <v>0.34999999999990905</v>
      </c>
      <c r="Z45" s="33">
        <f>W45-P45</f>
        <v>-8.6500000000000909</v>
      </c>
    </row>
    <row r="46" spans="1:26" x14ac:dyDescent="0.3">
      <c r="A46" s="17" t="s">
        <v>184</v>
      </c>
      <c r="B46" s="18" t="s">
        <v>184</v>
      </c>
      <c r="C46" s="18" t="s">
        <v>21</v>
      </c>
      <c r="D46" s="35" t="s">
        <v>185</v>
      </c>
      <c r="E46" s="36" t="s">
        <v>186</v>
      </c>
      <c r="F46" s="19">
        <v>21</v>
      </c>
      <c r="G46" s="20">
        <v>491</v>
      </c>
      <c r="H46" s="20">
        <v>822.54000000000008</v>
      </c>
      <c r="I46" s="20">
        <v>140.63999999999999</v>
      </c>
      <c r="J46" s="20">
        <v>15</v>
      </c>
      <c r="K46" s="20">
        <v>9</v>
      </c>
      <c r="L46" s="27">
        <v>978.18000000000006</v>
      </c>
      <c r="M46" s="19">
        <v>805.00000000000011</v>
      </c>
      <c r="N46" s="20">
        <v>164.17999999999998</v>
      </c>
      <c r="O46" s="20">
        <v>15</v>
      </c>
      <c r="P46" s="21">
        <v>984.18000000000006</v>
      </c>
      <c r="Q46" s="24">
        <v>21</v>
      </c>
      <c r="R46" s="20">
        <v>497</v>
      </c>
      <c r="S46" s="20">
        <v>811.6099999999999</v>
      </c>
      <c r="T46" s="20">
        <v>151.97</v>
      </c>
      <c r="U46" s="20">
        <v>15</v>
      </c>
      <c r="V46" s="3">
        <v>9</v>
      </c>
      <c r="W46" s="29">
        <v>978.57999999999993</v>
      </c>
      <c r="X46" s="33">
        <f>W46-L46</f>
        <v>0.39999999999986358</v>
      </c>
      <c r="Z46" s="33">
        <f>W46-P46</f>
        <v>-5.6000000000001364</v>
      </c>
    </row>
    <row r="47" spans="1:26" x14ac:dyDescent="0.3">
      <c r="A47" s="17" t="s">
        <v>125</v>
      </c>
      <c r="B47" s="18" t="s">
        <v>125</v>
      </c>
      <c r="C47" s="18" t="s">
        <v>18</v>
      </c>
      <c r="D47" s="35" t="s">
        <v>29</v>
      </c>
      <c r="E47" s="36" t="s">
        <v>77</v>
      </c>
      <c r="F47" s="19">
        <v>7</v>
      </c>
      <c r="G47" s="20">
        <v>168</v>
      </c>
      <c r="H47" s="20">
        <v>257.48</v>
      </c>
      <c r="I47" s="20">
        <v>37.31</v>
      </c>
      <c r="J47" s="20">
        <v>3</v>
      </c>
      <c r="K47" s="20">
        <v>2</v>
      </c>
      <c r="L47" s="27">
        <v>297.79000000000002</v>
      </c>
      <c r="M47" s="19">
        <v>259</v>
      </c>
      <c r="N47" s="20">
        <v>36.620000000000005</v>
      </c>
      <c r="O47" s="20">
        <v>4</v>
      </c>
      <c r="P47" s="21">
        <v>299.62</v>
      </c>
      <c r="Q47" s="24">
        <v>7</v>
      </c>
      <c r="R47" s="20">
        <v>168</v>
      </c>
      <c r="S47" s="20">
        <v>258.32</v>
      </c>
      <c r="T47" s="20">
        <v>36.979999999999997</v>
      </c>
      <c r="U47" s="20">
        <v>3</v>
      </c>
      <c r="V47" s="3">
        <v>2</v>
      </c>
      <c r="W47" s="29">
        <v>298.3</v>
      </c>
      <c r="X47" s="33">
        <f>W47-L47</f>
        <v>0.50999999999999091</v>
      </c>
      <c r="Z47" s="33">
        <f>W47-P47</f>
        <v>-1.3199999999999932</v>
      </c>
    </row>
    <row r="48" spans="1:26" x14ac:dyDescent="0.3">
      <c r="A48" s="17" t="s">
        <v>108</v>
      </c>
      <c r="B48" s="18" t="s">
        <v>109</v>
      </c>
      <c r="C48" s="18" t="s">
        <v>15</v>
      </c>
      <c r="D48" s="35" t="s">
        <v>110</v>
      </c>
      <c r="E48" s="36" t="s">
        <v>111</v>
      </c>
      <c r="F48" s="19">
        <v>26</v>
      </c>
      <c r="G48" s="20">
        <v>554</v>
      </c>
      <c r="H48" s="20">
        <v>1022.62</v>
      </c>
      <c r="I48" s="20">
        <v>144.37</v>
      </c>
      <c r="J48" s="20">
        <v>9</v>
      </c>
      <c r="K48" s="20">
        <v>3</v>
      </c>
      <c r="L48" s="27">
        <v>1175.99</v>
      </c>
      <c r="M48" s="19">
        <v>1043.2</v>
      </c>
      <c r="N48" s="20">
        <v>128.79000000000002</v>
      </c>
      <c r="O48" s="20">
        <v>18</v>
      </c>
      <c r="P48" s="21">
        <v>1189.99</v>
      </c>
      <c r="Q48" s="24">
        <v>26</v>
      </c>
      <c r="R48" s="20">
        <v>551</v>
      </c>
      <c r="S48" s="20">
        <v>1031.8399999999999</v>
      </c>
      <c r="T48" s="20">
        <v>135.91</v>
      </c>
      <c r="U48" s="20">
        <v>9</v>
      </c>
      <c r="V48" s="3">
        <v>3</v>
      </c>
      <c r="W48" s="29">
        <v>1176.75</v>
      </c>
      <c r="X48" s="33">
        <f>W48-L48</f>
        <v>0.75999999999999091</v>
      </c>
      <c r="Z48" s="33">
        <f>W48-P48</f>
        <v>-13.240000000000009</v>
      </c>
    </row>
    <row r="49" spans="1:26" x14ac:dyDescent="0.3">
      <c r="A49" s="17" t="s">
        <v>80</v>
      </c>
      <c r="B49" s="18" t="s">
        <v>80</v>
      </c>
      <c r="C49" s="18" t="s">
        <v>16</v>
      </c>
      <c r="D49" s="35" t="s">
        <v>81</v>
      </c>
      <c r="E49" s="36" t="s">
        <v>82</v>
      </c>
      <c r="F49" s="19">
        <v>39</v>
      </c>
      <c r="G49" s="20">
        <v>1305</v>
      </c>
      <c r="H49" s="20">
        <v>1264.3700000000001</v>
      </c>
      <c r="I49" s="20">
        <v>193.57</v>
      </c>
      <c r="J49" s="20">
        <v>18</v>
      </c>
      <c r="K49" s="20">
        <v>0</v>
      </c>
      <c r="L49" s="27">
        <v>1475.94</v>
      </c>
      <c r="M49" s="19">
        <v>1271.0900000000001</v>
      </c>
      <c r="N49" s="20">
        <v>192.85</v>
      </c>
      <c r="O49" s="20">
        <v>14</v>
      </c>
      <c r="P49" s="21">
        <v>1477.94</v>
      </c>
      <c r="Q49" s="24">
        <v>39</v>
      </c>
      <c r="R49" s="20">
        <v>1310</v>
      </c>
      <c r="S49" s="20">
        <v>1265.1299999999999</v>
      </c>
      <c r="T49" s="20">
        <v>193.69</v>
      </c>
      <c r="U49" s="20">
        <v>18</v>
      </c>
      <c r="V49" s="3">
        <v>0</v>
      </c>
      <c r="W49" s="29">
        <v>1476.82</v>
      </c>
      <c r="X49" s="33">
        <f>W49-L49</f>
        <v>0.87999999999988177</v>
      </c>
      <c r="Z49" s="33">
        <f>W49-P49</f>
        <v>-1.1200000000001182</v>
      </c>
    </row>
    <row r="50" spans="1:26" x14ac:dyDescent="0.3">
      <c r="A50" s="17" t="s">
        <v>91</v>
      </c>
      <c r="B50" s="18" t="s">
        <v>93</v>
      </c>
      <c r="C50" s="18" t="s">
        <v>15</v>
      </c>
      <c r="D50" s="35" t="s">
        <v>94</v>
      </c>
      <c r="E50" s="36" t="s">
        <v>64</v>
      </c>
      <c r="F50" s="19">
        <v>9</v>
      </c>
      <c r="G50" s="20">
        <v>216</v>
      </c>
      <c r="H50" s="20">
        <v>324.14</v>
      </c>
      <c r="I50" s="20">
        <v>80.36</v>
      </c>
      <c r="J50" s="20">
        <v>6</v>
      </c>
      <c r="K50" s="20">
        <v>1</v>
      </c>
      <c r="L50" s="27">
        <v>410.5</v>
      </c>
      <c r="M50" s="19">
        <v>320.5</v>
      </c>
      <c r="N50" s="20">
        <v>72</v>
      </c>
      <c r="O50" s="20">
        <v>3.75</v>
      </c>
      <c r="P50" s="21">
        <v>396.25</v>
      </c>
      <c r="Q50" s="24">
        <v>9</v>
      </c>
      <c r="R50" s="20">
        <v>216</v>
      </c>
      <c r="S50" s="20">
        <v>327.84000000000003</v>
      </c>
      <c r="T50" s="20">
        <v>77.66</v>
      </c>
      <c r="U50" s="20">
        <v>6</v>
      </c>
      <c r="V50" s="3">
        <v>1</v>
      </c>
      <c r="W50" s="29">
        <v>411.5</v>
      </c>
      <c r="X50" s="33">
        <f>W50-L50</f>
        <v>1</v>
      </c>
      <c r="Z50" s="33">
        <f>W50-P50</f>
        <v>15.25</v>
      </c>
    </row>
    <row r="51" spans="1:26" x14ac:dyDescent="0.3">
      <c r="A51" s="17" t="s">
        <v>232</v>
      </c>
      <c r="B51" s="18" t="s">
        <v>232</v>
      </c>
      <c r="C51" s="18" t="s">
        <v>18</v>
      </c>
      <c r="D51" s="35" t="s">
        <v>236</v>
      </c>
      <c r="E51" s="36" t="s">
        <v>235</v>
      </c>
      <c r="F51" s="19">
        <v>7</v>
      </c>
      <c r="G51" s="20">
        <v>132</v>
      </c>
      <c r="H51" s="20">
        <v>232.99999999999997</v>
      </c>
      <c r="I51" s="20">
        <v>61.16</v>
      </c>
      <c r="J51" s="20">
        <v>11</v>
      </c>
      <c r="K51" s="20">
        <v>1</v>
      </c>
      <c r="L51" s="27">
        <v>305.15999999999997</v>
      </c>
      <c r="M51" s="19">
        <v>228.02999999999997</v>
      </c>
      <c r="N51" s="20">
        <v>71.179999999999993</v>
      </c>
      <c r="O51" s="20">
        <v>3.5</v>
      </c>
      <c r="P51" s="21">
        <v>302.70999999999998</v>
      </c>
      <c r="Q51" s="24">
        <v>7</v>
      </c>
      <c r="R51" s="20">
        <v>152</v>
      </c>
      <c r="S51" s="20">
        <v>228.57</v>
      </c>
      <c r="T51" s="20">
        <v>66.7</v>
      </c>
      <c r="U51" s="20">
        <v>11</v>
      </c>
      <c r="V51" s="3">
        <v>1</v>
      </c>
      <c r="W51" s="29">
        <v>306.27</v>
      </c>
      <c r="X51" s="33">
        <f>W51-L51</f>
        <v>1.1100000000000136</v>
      </c>
      <c r="Z51" s="33">
        <f>W51-P51</f>
        <v>3.5600000000000023</v>
      </c>
    </row>
    <row r="52" spans="1:26" x14ac:dyDescent="0.3">
      <c r="A52" s="17" t="s">
        <v>219</v>
      </c>
      <c r="B52" s="18" t="s">
        <v>219</v>
      </c>
      <c r="C52" s="18" t="s">
        <v>14</v>
      </c>
      <c r="D52" s="35" t="s">
        <v>28</v>
      </c>
      <c r="E52" s="36" t="s">
        <v>181</v>
      </c>
      <c r="F52" s="19">
        <v>10</v>
      </c>
      <c r="G52" s="20">
        <v>270</v>
      </c>
      <c r="H52" s="20">
        <v>358.71</v>
      </c>
      <c r="I52" s="20">
        <v>47.35</v>
      </c>
      <c r="J52" s="20">
        <v>18</v>
      </c>
      <c r="K52" s="20">
        <v>8</v>
      </c>
      <c r="L52" s="27">
        <v>424.06</v>
      </c>
      <c r="M52" s="19">
        <v>367</v>
      </c>
      <c r="N52" s="20">
        <v>39.06</v>
      </c>
      <c r="O52" s="20">
        <v>16</v>
      </c>
      <c r="P52" s="21">
        <v>422.06</v>
      </c>
      <c r="Q52" s="24">
        <v>10</v>
      </c>
      <c r="R52" s="20">
        <v>270</v>
      </c>
      <c r="S52" s="20">
        <v>363.83</v>
      </c>
      <c r="T52" s="20">
        <v>43.42</v>
      </c>
      <c r="U52" s="20">
        <v>18</v>
      </c>
      <c r="V52" s="3">
        <v>8</v>
      </c>
      <c r="W52" s="29">
        <v>425.25</v>
      </c>
      <c r="X52" s="33">
        <f>W52-L52</f>
        <v>1.1899999999999977</v>
      </c>
      <c r="Z52" s="33">
        <f>W52-P52</f>
        <v>3.1899999999999977</v>
      </c>
    </row>
    <row r="53" spans="1:26" x14ac:dyDescent="0.3">
      <c r="A53" s="17" t="s">
        <v>229</v>
      </c>
      <c r="B53" s="18" t="s">
        <v>230</v>
      </c>
      <c r="C53" s="18" t="s">
        <v>15</v>
      </c>
      <c r="D53" s="35" t="s">
        <v>231</v>
      </c>
      <c r="E53" s="36" t="s">
        <v>186</v>
      </c>
      <c r="F53" s="19">
        <v>27</v>
      </c>
      <c r="G53" s="20">
        <v>600</v>
      </c>
      <c r="H53" s="20">
        <v>1125.48</v>
      </c>
      <c r="I53" s="20">
        <v>128.69999999999999</v>
      </c>
      <c r="J53" s="20">
        <v>14</v>
      </c>
      <c r="K53" s="20">
        <v>12</v>
      </c>
      <c r="L53" s="27">
        <v>1268.18</v>
      </c>
      <c r="M53" s="19">
        <v>1104.5</v>
      </c>
      <c r="N53" s="20">
        <v>154.67999999999998</v>
      </c>
      <c r="O53" s="20">
        <v>14</v>
      </c>
      <c r="P53" s="21">
        <v>1273.18</v>
      </c>
      <c r="Q53" s="24">
        <v>27</v>
      </c>
      <c r="R53" s="20">
        <v>608</v>
      </c>
      <c r="S53" s="20">
        <v>1113.8900000000001</v>
      </c>
      <c r="T53" s="20">
        <v>141.52000000000001</v>
      </c>
      <c r="U53" s="20">
        <v>14</v>
      </c>
      <c r="V53" s="3">
        <v>12</v>
      </c>
      <c r="W53" s="29">
        <v>1269.4100000000001</v>
      </c>
      <c r="X53" s="33">
        <f>W53-L53</f>
        <v>1.2300000000000182</v>
      </c>
      <c r="Z53" s="33">
        <f>W53-P53</f>
        <v>-3.7699999999999818</v>
      </c>
    </row>
    <row r="54" spans="1:26" x14ac:dyDescent="0.3">
      <c r="A54" s="17" t="s">
        <v>127</v>
      </c>
      <c r="B54" s="18" t="s">
        <v>127</v>
      </c>
      <c r="C54" s="18" t="s">
        <v>18</v>
      </c>
      <c r="D54" s="35" t="s">
        <v>131</v>
      </c>
      <c r="E54" s="36" t="s">
        <v>130</v>
      </c>
      <c r="F54" s="19">
        <v>9</v>
      </c>
      <c r="G54" s="20">
        <v>266</v>
      </c>
      <c r="H54" s="20">
        <v>355.65000000000003</v>
      </c>
      <c r="I54" s="20">
        <v>30.89</v>
      </c>
      <c r="J54" s="20">
        <v>5</v>
      </c>
      <c r="K54" s="20">
        <v>4</v>
      </c>
      <c r="L54" s="27">
        <v>391.54</v>
      </c>
      <c r="M54" s="19">
        <v>350.25000000000006</v>
      </c>
      <c r="N54" s="20">
        <v>43.29</v>
      </c>
      <c r="O54" s="20">
        <v>5</v>
      </c>
      <c r="P54" s="21">
        <v>398.54</v>
      </c>
      <c r="Q54" s="24">
        <v>6</v>
      </c>
      <c r="R54" s="20">
        <v>176</v>
      </c>
      <c r="S54" s="20">
        <v>351.34</v>
      </c>
      <c r="T54" s="20">
        <v>36.869999999999997</v>
      </c>
      <c r="U54" s="20">
        <v>5</v>
      </c>
      <c r="V54" s="3">
        <v>4</v>
      </c>
      <c r="W54" s="29">
        <v>393.21</v>
      </c>
      <c r="X54" s="33">
        <f>W54-L54</f>
        <v>1.6699999999999591</v>
      </c>
      <c r="Z54" s="33">
        <f>W54-P54</f>
        <v>-5.3300000000000409</v>
      </c>
    </row>
    <row r="55" spans="1:26" x14ac:dyDescent="0.3">
      <c r="A55" s="17" t="s">
        <v>85</v>
      </c>
      <c r="B55" s="18" t="s">
        <v>87</v>
      </c>
      <c r="C55" s="18" t="s">
        <v>15</v>
      </c>
      <c r="D55" s="35" t="s">
        <v>88</v>
      </c>
      <c r="E55" s="36" t="s">
        <v>39</v>
      </c>
      <c r="F55" s="19">
        <v>13</v>
      </c>
      <c r="G55" s="20">
        <v>268</v>
      </c>
      <c r="H55" s="20">
        <v>444.8</v>
      </c>
      <c r="I55" s="20">
        <v>58.2</v>
      </c>
      <c r="J55" s="20">
        <v>5</v>
      </c>
      <c r="K55" s="20">
        <v>7</v>
      </c>
      <c r="L55" s="27">
        <v>508</v>
      </c>
      <c r="M55" s="19">
        <v>459.8</v>
      </c>
      <c r="N55" s="20">
        <v>72.2</v>
      </c>
      <c r="O55" s="20">
        <v>5</v>
      </c>
      <c r="P55" s="21">
        <v>537</v>
      </c>
      <c r="Q55" s="24">
        <v>13</v>
      </c>
      <c r="R55" s="20">
        <v>271</v>
      </c>
      <c r="S55" s="20">
        <v>441.5</v>
      </c>
      <c r="T55" s="20">
        <v>63.5</v>
      </c>
      <c r="U55" s="20">
        <v>5</v>
      </c>
      <c r="V55" s="3">
        <v>7</v>
      </c>
      <c r="W55" s="29">
        <v>510</v>
      </c>
      <c r="X55" s="33">
        <f>W55-L55</f>
        <v>2</v>
      </c>
      <c r="Z55" s="33">
        <f>W55-P55</f>
        <v>-27</v>
      </c>
    </row>
    <row r="56" spans="1:26" x14ac:dyDescent="0.3">
      <c r="A56" s="17" t="s">
        <v>150</v>
      </c>
      <c r="B56" s="18" t="s">
        <v>152</v>
      </c>
      <c r="C56" s="18" t="s">
        <v>15</v>
      </c>
      <c r="D56" s="35" t="s">
        <v>153</v>
      </c>
      <c r="E56" s="36" t="s">
        <v>151</v>
      </c>
      <c r="F56" s="19">
        <v>25</v>
      </c>
      <c r="G56" s="20">
        <v>602</v>
      </c>
      <c r="H56" s="20">
        <v>964.43999999999994</v>
      </c>
      <c r="I56" s="20">
        <v>166.63</v>
      </c>
      <c r="J56" s="20">
        <v>16</v>
      </c>
      <c r="K56" s="20">
        <v>21</v>
      </c>
      <c r="L56" s="27">
        <v>1147.07</v>
      </c>
      <c r="M56" s="19">
        <v>954.3</v>
      </c>
      <c r="N56" s="20">
        <v>162.76999999999998</v>
      </c>
      <c r="O56" s="20">
        <v>11</v>
      </c>
      <c r="P56" s="21">
        <v>1128.07</v>
      </c>
      <c r="Q56" s="24">
        <v>25</v>
      </c>
      <c r="R56" s="20">
        <v>556</v>
      </c>
      <c r="S56" s="20">
        <v>966.84</v>
      </c>
      <c r="T56" s="20">
        <v>166.38</v>
      </c>
      <c r="U56" s="20">
        <v>16</v>
      </c>
      <c r="V56" s="3">
        <v>21</v>
      </c>
      <c r="W56" s="29">
        <v>1149.22</v>
      </c>
      <c r="X56" s="33">
        <f>W56-L56</f>
        <v>2.1500000000000909</v>
      </c>
      <c r="Z56" s="33">
        <f>W56-P56</f>
        <v>21.150000000000091</v>
      </c>
    </row>
    <row r="57" spans="1:26" x14ac:dyDescent="0.3">
      <c r="A57" s="17" t="s">
        <v>127</v>
      </c>
      <c r="B57" s="18" t="s">
        <v>128</v>
      </c>
      <c r="C57" s="18" t="s">
        <v>15</v>
      </c>
      <c r="D57" s="35" t="s">
        <v>129</v>
      </c>
      <c r="E57" s="36" t="s">
        <v>130</v>
      </c>
      <c r="F57" s="19">
        <v>15</v>
      </c>
      <c r="G57" s="20">
        <v>384</v>
      </c>
      <c r="H57" s="20">
        <v>613.89</v>
      </c>
      <c r="I57" s="20">
        <v>73.790000000000006</v>
      </c>
      <c r="J57" s="20">
        <v>11</v>
      </c>
      <c r="K57" s="20">
        <v>7</v>
      </c>
      <c r="L57" s="27">
        <v>698.68</v>
      </c>
      <c r="M57" s="19">
        <v>586.12</v>
      </c>
      <c r="N57" s="20">
        <v>98.56</v>
      </c>
      <c r="O57" s="20">
        <v>11</v>
      </c>
      <c r="P57" s="21">
        <v>695.68</v>
      </c>
      <c r="Q57" s="24">
        <v>18</v>
      </c>
      <c r="R57" s="20">
        <v>474</v>
      </c>
      <c r="S57" s="20">
        <v>603.22</v>
      </c>
      <c r="T57" s="20">
        <v>86.66</v>
      </c>
      <c r="U57" s="20">
        <v>11</v>
      </c>
      <c r="V57" s="3">
        <v>7</v>
      </c>
      <c r="W57" s="29">
        <v>700.88</v>
      </c>
      <c r="X57" s="33">
        <f>W57-L57</f>
        <v>2.2000000000000455</v>
      </c>
      <c r="Z57" s="33">
        <f>W57-P57</f>
        <v>5.2000000000000455</v>
      </c>
    </row>
    <row r="58" spans="1:26" x14ac:dyDescent="0.3">
      <c r="A58" s="17" t="s">
        <v>95</v>
      </c>
      <c r="B58" s="18" t="s">
        <v>97</v>
      </c>
      <c r="C58" s="18" t="s">
        <v>15</v>
      </c>
      <c r="D58" s="35" t="s">
        <v>98</v>
      </c>
      <c r="E58" s="36" t="s">
        <v>74</v>
      </c>
      <c r="F58" s="19">
        <v>6</v>
      </c>
      <c r="G58" s="20">
        <v>156</v>
      </c>
      <c r="H58" s="20">
        <v>233.6</v>
      </c>
      <c r="I58" s="20">
        <v>49.4</v>
      </c>
      <c r="J58" s="20">
        <v>6</v>
      </c>
      <c r="K58" s="20">
        <v>0</v>
      </c>
      <c r="L58" s="27">
        <v>289</v>
      </c>
      <c r="M58" s="19">
        <v>222</v>
      </c>
      <c r="N58" s="20">
        <v>61</v>
      </c>
      <c r="O58" s="20">
        <v>6</v>
      </c>
      <c r="P58" s="21">
        <v>289</v>
      </c>
      <c r="Q58" s="24">
        <v>6</v>
      </c>
      <c r="R58" s="20">
        <v>162</v>
      </c>
      <c r="S58" s="20">
        <v>229.98999999999998</v>
      </c>
      <c r="T58" s="20">
        <v>55.72</v>
      </c>
      <c r="U58" s="20">
        <v>6</v>
      </c>
      <c r="V58" s="3">
        <v>0</v>
      </c>
      <c r="W58" s="29">
        <v>291.70999999999998</v>
      </c>
      <c r="X58" s="33">
        <f>W58-L58</f>
        <v>2.7099999999999795</v>
      </c>
      <c r="Z58" s="33">
        <f>W58-P58</f>
        <v>2.7099999999999795</v>
      </c>
    </row>
    <row r="59" spans="1:26" x14ac:dyDescent="0.3">
      <c r="A59" s="17" t="s">
        <v>95</v>
      </c>
      <c r="B59" s="18" t="s">
        <v>95</v>
      </c>
      <c r="C59" s="18" t="s">
        <v>14</v>
      </c>
      <c r="D59" s="35" t="s">
        <v>96</v>
      </c>
      <c r="E59" s="36" t="s">
        <v>74</v>
      </c>
      <c r="F59" s="19">
        <v>33</v>
      </c>
      <c r="G59" s="20">
        <v>1026</v>
      </c>
      <c r="H59" s="20">
        <v>1248.02</v>
      </c>
      <c r="I59" s="20">
        <v>161.44999999999999</v>
      </c>
      <c r="J59" s="20">
        <v>13</v>
      </c>
      <c r="K59" s="20">
        <v>0</v>
      </c>
      <c r="L59" s="27">
        <v>1422.47</v>
      </c>
      <c r="M59" s="19">
        <v>1266.18</v>
      </c>
      <c r="N59" s="20">
        <v>145.29</v>
      </c>
      <c r="O59" s="20">
        <v>13</v>
      </c>
      <c r="P59" s="21">
        <v>1424.47</v>
      </c>
      <c r="Q59" s="24">
        <v>33</v>
      </c>
      <c r="R59" s="20">
        <v>1026</v>
      </c>
      <c r="S59" s="20">
        <v>1258.6500000000001</v>
      </c>
      <c r="T59" s="20">
        <v>153.56</v>
      </c>
      <c r="U59" s="20">
        <v>13</v>
      </c>
      <c r="V59" s="3">
        <v>0</v>
      </c>
      <c r="W59" s="29">
        <v>1425.21</v>
      </c>
      <c r="X59" s="33">
        <f>W59-L59</f>
        <v>2.7400000000000091</v>
      </c>
      <c r="Z59" s="33">
        <f>W59-P59</f>
        <v>0.74000000000000909</v>
      </c>
    </row>
    <row r="60" spans="1:26" x14ac:dyDescent="0.3">
      <c r="A60" s="17" t="s">
        <v>188</v>
      </c>
      <c r="B60" s="18" t="s">
        <v>188</v>
      </c>
      <c r="C60" s="18" t="s">
        <v>16</v>
      </c>
      <c r="D60" s="35" t="s">
        <v>22</v>
      </c>
      <c r="E60" s="36" t="s">
        <v>169</v>
      </c>
      <c r="F60" s="19">
        <v>36</v>
      </c>
      <c r="G60" s="20">
        <v>1095</v>
      </c>
      <c r="H60" s="20">
        <v>1317.5900000000001</v>
      </c>
      <c r="I60" s="20">
        <v>194.3</v>
      </c>
      <c r="J60" s="20">
        <v>24</v>
      </c>
      <c r="K60" s="20">
        <v>38</v>
      </c>
      <c r="L60" s="27">
        <v>1535.89</v>
      </c>
      <c r="M60" s="19">
        <v>1317.68</v>
      </c>
      <c r="N60" s="20">
        <v>199.21</v>
      </c>
      <c r="O60" s="20">
        <v>24</v>
      </c>
      <c r="P60" s="21">
        <v>1540.89</v>
      </c>
      <c r="Q60" s="24">
        <v>36</v>
      </c>
      <c r="R60" s="20">
        <v>1095</v>
      </c>
      <c r="S60" s="20">
        <v>1317.98</v>
      </c>
      <c r="T60" s="20">
        <v>196.8</v>
      </c>
      <c r="U60" s="20">
        <v>24</v>
      </c>
      <c r="V60" s="3">
        <v>38</v>
      </c>
      <c r="W60" s="29">
        <v>1538.78</v>
      </c>
      <c r="X60" s="33">
        <f>W60-L60</f>
        <v>2.8899999999998727</v>
      </c>
      <c r="Z60" s="33">
        <f>W60-P60</f>
        <v>-2.1100000000001273</v>
      </c>
    </row>
    <row r="61" spans="1:26" x14ac:dyDescent="0.3">
      <c r="A61" s="17" t="s">
        <v>117</v>
      </c>
      <c r="B61" s="18" t="s">
        <v>118</v>
      </c>
      <c r="C61" s="18" t="s">
        <v>15</v>
      </c>
      <c r="D61" s="35" t="s">
        <v>119</v>
      </c>
      <c r="E61" s="36" t="s">
        <v>47</v>
      </c>
      <c r="F61" s="19">
        <v>10</v>
      </c>
      <c r="G61" s="20">
        <v>234</v>
      </c>
      <c r="H61" s="20">
        <v>421.03000000000003</v>
      </c>
      <c r="I61" s="20">
        <v>55.32</v>
      </c>
      <c r="J61" s="20">
        <v>5</v>
      </c>
      <c r="K61" s="20">
        <v>4</v>
      </c>
      <c r="L61" s="27">
        <v>481.35</v>
      </c>
      <c r="M61" s="19">
        <v>428.40000000000003</v>
      </c>
      <c r="N61" s="20">
        <v>51.95</v>
      </c>
      <c r="O61" s="20">
        <v>5</v>
      </c>
      <c r="P61" s="21">
        <v>485.35</v>
      </c>
      <c r="Q61" s="24">
        <v>10</v>
      </c>
      <c r="R61" s="20">
        <v>234</v>
      </c>
      <c r="S61" s="20">
        <v>425.54999999999995</v>
      </c>
      <c r="T61" s="20">
        <v>53.75</v>
      </c>
      <c r="U61" s="20">
        <v>5</v>
      </c>
      <c r="V61" s="3">
        <v>4</v>
      </c>
      <c r="W61" s="29">
        <v>484.29999999999995</v>
      </c>
      <c r="X61" s="33">
        <f>W61-L61</f>
        <v>2.9499999999999318</v>
      </c>
      <c r="Z61" s="33">
        <f>W61-P61</f>
        <v>-1.0500000000000682</v>
      </c>
    </row>
    <row r="62" spans="1:26" x14ac:dyDescent="0.3">
      <c r="A62" s="17" t="s">
        <v>62</v>
      </c>
      <c r="B62" s="18" t="s">
        <v>62</v>
      </c>
      <c r="C62" s="18" t="s">
        <v>21</v>
      </c>
      <c r="D62" s="35" t="s">
        <v>63</v>
      </c>
      <c r="E62" s="36" t="s">
        <v>64</v>
      </c>
      <c r="F62" s="19">
        <v>25</v>
      </c>
      <c r="G62" s="20">
        <v>620</v>
      </c>
      <c r="H62" s="20">
        <v>970.93000000000006</v>
      </c>
      <c r="I62" s="20">
        <v>135.96</v>
      </c>
      <c r="J62" s="20">
        <v>16</v>
      </c>
      <c r="K62" s="20">
        <v>8</v>
      </c>
      <c r="L62" s="27">
        <v>1122.8900000000001</v>
      </c>
      <c r="M62" s="19">
        <v>963.80000000000007</v>
      </c>
      <c r="N62" s="20">
        <v>145.09</v>
      </c>
      <c r="O62" s="20">
        <v>16</v>
      </c>
      <c r="P62" s="21">
        <v>1124.8900000000001</v>
      </c>
      <c r="Q62" s="24">
        <v>25</v>
      </c>
      <c r="R62" s="20">
        <v>623</v>
      </c>
      <c r="S62" s="20">
        <v>969.17000000000007</v>
      </c>
      <c r="T62" s="20">
        <v>140.78</v>
      </c>
      <c r="U62" s="20">
        <v>16</v>
      </c>
      <c r="V62" s="3">
        <v>8</v>
      </c>
      <c r="W62" s="29">
        <v>1125.95</v>
      </c>
      <c r="X62" s="33">
        <f>W62-L62</f>
        <v>3.0599999999999454</v>
      </c>
      <c r="Z62" s="33">
        <f>W62-P62</f>
        <v>1.0599999999999454</v>
      </c>
    </row>
    <row r="63" spans="1:26" x14ac:dyDescent="0.3">
      <c r="A63" s="17" t="s">
        <v>162</v>
      </c>
      <c r="B63" s="18" t="s">
        <v>162</v>
      </c>
      <c r="C63" s="18" t="s">
        <v>14</v>
      </c>
      <c r="D63" s="35" t="s">
        <v>163</v>
      </c>
      <c r="E63" s="36" t="s">
        <v>164</v>
      </c>
      <c r="F63" s="19">
        <v>27</v>
      </c>
      <c r="G63" s="20">
        <v>860</v>
      </c>
      <c r="H63" s="20">
        <v>1048.18</v>
      </c>
      <c r="I63" s="20">
        <v>141.79</v>
      </c>
      <c r="J63" s="20">
        <v>21</v>
      </c>
      <c r="K63" s="20">
        <v>18</v>
      </c>
      <c r="L63" s="27">
        <v>1210.97</v>
      </c>
      <c r="M63" s="19">
        <v>1073.6500000000001</v>
      </c>
      <c r="N63" s="20">
        <v>128.54999999999998</v>
      </c>
      <c r="O63" s="20">
        <v>21</v>
      </c>
      <c r="P63" s="21">
        <v>1223.2</v>
      </c>
      <c r="Q63" s="24">
        <v>27</v>
      </c>
      <c r="R63" s="20">
        <v>860</v>
      </c>
      <c r="S63" s="20">
        <v>1058.4299999999998</v>
      </c>
      <c r="T63" s="20">
        <v>134.9</v>
      </c>
      <c r="U63" s="20">
        <v>21</v>
      </c>
      <c r="V63" s="3">
        <v>18</v>
      </c>
      <c r="W63" s="29">
        <v>1214.33</v>
      </c>
      <c r="X63" s="33">
        <f>W63-L63</f>
        <v>3.3599999999999</v>
      </c>
      <c r="Z63" s="33">
        <f>W63-P63</f>
        <v>-8.8700000000001182</v>
      </c>
    </row>
    <row r="64" spans="1:26" x14ac:dyDescent="0.3">
      <c r="A64" s="17" t="s">
        <v>65</v>
      </c>
      <c r="B64" s="18" t="s">
        <v>65</v>
      </c>
      <c r="C64" s="18" t="s">
        <v>21</v>
      </c>
      <c r="D64" s="35" t="s">
        <v>66</v>
      </c>
      <c r="E64" s="36" t="s">
        <v>67</v>
      </c>
      <c r="F64" s="19">
        <v>22</v>
      </c>
      <c r="G64" s="20">
        <v>509</v>
      </c>
      <c r="H64" s="20">
        <v>800.43999999999994</v>
      </c>
      <c r="I64" s="20">
        <v>142.09</v>
      </c>
      <c r="J64" s="20">
        <v>15</v>
      </c>
      <c r="K64" s="20">
        <v>17</v>
      </c>
      <c r="L64" s="27">
        <v>957.53</v>
      </c>
      <c r="M64" s="19">
        <v>774.99999999999989</v>
      </c>
      <c r="N64" s="20">
        <v>150.53</v>
      </c>
      <c r="O64" s="20">
        <v>15</v>
      </c>
      <c r="P64" s="21">
        <v>940.53</v>
      </c>
      <c r="Q64" s="24">
        <v>22</v>
      </c>
      <c r="R64" s="20" t="s">
        <v>258</v>
      </c>
      <c r="S64" s="20">
        <v>797.88</v>
      </c>
      <c r="T64" s="20">
        <v>148.22</v>
      </c>
      <c r="U64" s="20">
        <v>15</v>
      </c>
      <c r="V64" s="3">
        <v>17</v>
      </c>
      <c r="W64" s="29">
        <v>961.1</v>
      </c>
      <c r="X64" s="33">
        <f>W64-L64</f>
        <v>3.57000000000005</v>
      </c>
      <c r="Z64" s="33">
        <f>W64-P64</f>
        <v>20.57000000000005</v>
      </c>
    </row>
    <row r="65" spans="1:26" x14ac:dyDescent="0.3">
      <c r="A65" s="17" t="s">
        <v>246</v>
      </c>
      <c r="B65" s="18" t="s">
        <v>246</v>
      </c>
      <c r="C65" s="18" t="s">
        <v>16</v>
      </c>
      <c r="D65" s="35" t="s">
        <v>250</v>
      </c>
      <c r="E65" s="36" t="s">
        <v>249</v>
      </c>
      <c r="F65" s="19">
        <v>20</v>
      </c>
      <c r="G65" s="20">
        <v>695</v>
      </c>
      <c r="H65" s="20">
        <v>691.81</v>
      </c>
      <c r="I65" s="20">
        <v>126.11</v>
      </c>
      <c r="J65" s="20">
        <v>14</v>
      </c>
      <c r="K65" s="20">
        <v>12</v>
      </c>
      <c r="L65" s="27">
        <v>831.92</v>
      </c>
      <c r="M65" s="19">
        <v>769</v>
      </c>
      <c r="N65" s="20">
        <v>62.919999999999995</v>
      </c>
      <c r="O65" s="20">
        <v>14</v>
      </c>
      <c r="P65" s="21">
        <v>845.92</v>
      </c>
      <c r="Q65" s="24">
        <v>20</v>
      </c>
      <c r="R65" s="20">
        <v>695</v>
      </c>
      <c r="S65" s="20">
        <v>727.25</v>
      </c>
      <c r="T65" s="20">
        <v>94.42</v>
      </c>
      <c r="U65" s="20">
        <v>14</v>
      </c>
      <c r="V65" s="3">
        <v>12</v>
      </c>
      <c r="W65" s="29">
        <v>835.67</v>
      </c>
      <c r="X65" s="33">
        <f>W65-L65</f>
        <v>3.75</v>
      </c>
      <c r="Z65" s="33">
        <f>W65-P65</f>
        <v>-10.25</v>
      </c>
    </row>
    <row r="66" spans="1:26" x14ac:dyDescent="0.3">
      <c r="A66" s="17" t="s">
        <v>215</v>
      </c>
      <c r="B66" s="18" t="s">
        <v>215</v>
      </c>
      <c r="C66" s="18" t="s">
        <v>14</v>
      </c>
      <c r="D66" s="35" t="s">
        <v>218</v>
      </c>
      <c r="E66" s="36" t="s">
        <v>158</v>
      </c>
      <c r="F66" s="19">
        <v>12</v>
      </c>
      <c r="G66" s="20">
        <v>327</v>
      </c>
      <c r="H66" s="20">
        <v>436.96</v>
      </c>
      <c r="I66" s="20">
        <v>67.81</v>
      </c>
      <c r="J66" s="20">
        <v>10</v>
      </c>
      <c r="K66" s="20">
        <v>4</v>
      </c>
      <c r="L66" s="27">
        <v>514.77</v>
      </c>
      <c r="M66" s="19">
        <v>452.79999999999995</v>
      </c>
      <c r="N66" s="20">
        <v>75.52000000000001</v>
      </c>
      <c r="O66" s="20">
        <v>10.25</v>
      </c>
      <c r="P66" s="21">
        <v>538.56999999999994</v>
      </c>
      <c r="Q66" s="24">
        <v>12</v>
      </c>
      <c r="R66" s="20">
        <v>356</v>
      </c>
      <c r="S66" s="20">
        <v>439.96999999999997</v>
      </c>
      <c r="T66" s="20">
        <v>70.83</v>
      </c>
      <c r="U66" s="20">
        <v>10</v>
      </c>
      <c r="V66" s="3">
        <v>4</v>
      </c>
      <c r="W66" s="29">
        <v>520.79999999999995</v>
      </c>
      <c r="X66" s="33">
        <f>W66-L66</f>
        <v>6.0299999999999727</v>
      </c>
      <c r="Y66" s="33">
        <f>SUM(Y1:Y65)</f>
        <v>0</v>
      </c>
      <c r="Z66" s="33">
        <f>W66-P66</f>
        <v>-17.769999999999982</v>
      </c>
    </row>
    <row r="67" spans="1:26" x14ac:dyDescent="0.3">
      <c r="A67" s="17" t="s">
        <v>159</v>
      </c>
      <c r="B67" s="18" t="s">
        <v>159</v>
      </c>
      <c r="C67" s="18" t="s">
        <v>14</v>
      </c>
      <c r="D67" s="35" t="s">
        <v>160</v>
      </c>
      <c r="E67" s="36" t="s">
        <v>161</v>
      </c>
      <c r="F67" s="19">
        <v>69</v>
      </c>
      <c r="G67" s="20">
        <v>1967</v>
      </c>
      <c r="H67" s="20">
        <v>2723.58</v>
      </c>
      <c r="I67" s="20">
        <v>359.83</v>
      </c>
      <c r="J67" s="20">
        <v>38</v>
      </c>
      <c r="K67" s="20">
        <v>55</v>
      </c>
      <c r="L67" s="27">
        <v>3121.41</v>
      </c>
      <c r="M67" s="19">
        <v>2736.2999999999997</v>
      </c>
      <c r="N67" s="20">
        <v>434.73</v>
      </c>
      <c r="O67" s="20">
        <v>38</v>
      </c>
      <c r="P67" s="21">
        <v>3209.0299999999997</v>
      </c>
      <c r="Q67" s="24">
        <v>69</v>
      </c>
      <c r="R67" s="20">
        <v>1947</v>
      </c>
      <c r="S67" s="20">
        <v>2697.71</v>
      </c>
      <c r="T67" s="20">
        <v>392.15</v>
      </c>
      <c r="U67" s="20">
        <v>38</v>
      </c>
      <c r="V67" s="3">
        <v>55</v>
      </c>
      <c r="W67" s="29">
        <v>3127.86</v>
      </c>
      <c r="X67" s="33">
        <f>W67-L67</f>
        <v>6.4500000000002728</v>
      </c>
      <c r="Z67" s="33">
        <f>W67-P67</f>
        <v>-81.169999999999618</v>
      </c>
    </row>
    <row r="68" spans="1:26" x14ac:dyDescent="0.3">
      <c r="A68" s="17" t="s">
        <v>104</v>
      </c>
      <c r="B68" s="18" t="s">
        <v>104</v>
      </c>
      <c r="C68" s="18" t="s">
        <v>18</v>
      </c>
      <c r="D68" s="35" t="s">
        <v>107</v>
      </c>
      <c r="E68" s="36" t="s">
        <v>39</v>
      </c>
      <c r="F68" s="19">
        <v>21</v>
      </c>
      <c r="G68" s="20">
        <v>402</v>
      </c>
      <c r="H68" s="20">
        <v>575.19000000000005</v>
      </c>
      <c r="I68" s="20">
        <v>102.05</v>
      </c>
      <c r="J68" s="20">
        <v>12</v>
      </c>
      <c r="K68" s="20">
        <v>1</v>
      </c>
      <c r="L68" s="27">
        <v>689.24</v>
      </c>
      <c r="M68" s="19">
        <v>595.43000000000006</v>
      </c>
      <c r="N68" s="20">
        <v>86.52</v>
      </c>
      <c r="O68" s="20">
        <v>11.5</v>
      </c>
      <c r="P68" s="21">
        <v>693.45</v>
      </c>
      <c r="Q68" s="24">
        <v>21</v>
      </c>
      <c r="R68" s="20">
        <v>402</v>
      </c>
      <c r="S68" s="20">
        <v>590.09</v>
      </c>
      <c r="T68" s="20">
        <v>95.11</v>
      </c>
      <c r="U68" s="20">
        <v>12</v>
      </c>
      <c r="V68" s="3">
        <v>1</v>
      </c>
      <c r="W68" s="29">
        <v>697.2</v>
      </c>
      <c r="X68" s="33">
        <f>W68-L68</f>
        <v>7.9600000000000364</v>
      </c>
      <c r="Z68" s="33">
        <f>W68-P68</f>
        <v>3.75</v>
      </c>
    </row>
    <row r="69" spans="1:26" x14ac:dyDescent="0.3">
      <c r="A69" s="17" t="s">
        <v>215</v>
      </c>
      <c r="B69" s="18" t="s">
        <v>216</v>
      </c>
      <c r="C69" s="18" t="s">
        <v>15</v>
      </c>
      <c r="D69" s="35" t="s">
        <v>217</v>
      </c>
      <c r="E69" s="36" t="s">
        <v>158</v>
      </c>
      <c r="F69" s="19">
        <v>18</v>
      </c>
      <c r="G69" s="20">
        <v>464</v>
      </c>
      <c r="H69" s="20">
        <v>717.71</v>
      </c>
      <c r="I69" s="20">
        <v>102.69</v>
      </c>
      <c r="J69" s="20">
        <v>9</v>
      </c>
      <c r="K69" s="20">
        <v>8</v>
      </c>
      <c r="L69" s="27">
        <v>829.40000000000009</v>
      </c>
      <c r="M69" s="19">
        <v>681</v>
      </c>
      <c r="N69" s="20">
        <v>124.4</v>
      </c>
      <c r="O69" s="20">
        <v>8.75</v>
      </c>
      <c r="P69" s="21">
        <v>814.15000000000009</v>
      </c>
      <c r="Q69" s="24">
        <v>18</v>
      </c>
      <c r="R69" s="20">
        <v>441</v>
      </c>
      <c r="S69" s="20">
        <v>713.02</v>
      </c>
      <c r="T69" s="20">
        <v>115.86</v>
      </c>
      <c r="U69" s="20">
        <v>9</v>
      </c>
      <c r="V69" s="3">
        <v>8</v>
      </c>
      <c r="W69" s="29">
        <v>837.88</v>
      </c>
      <c r="X69" s="33">
        <f>W69-L69</f>
        <v>8.4799999999999045</v>
      </c>
      <c r="Z69" s="33">
        <f>W69-P69</f>
        <v>23.729999999999905</v>
      </c>
    </row>
    <row r="70" spans="1:26" x14ac:dyDescent="0.3">
      <c r="A70" s="17" t="s">
        <v>191</v>
      </c>
      <c r="B70" s="18" t="s">
        <v>191</v>
      </c>
      <c r="C70" s="18" t="s">
        <v>20</v>
      </c>
      <c r="D70" s="35" t="s">
        <v>192</v>
      </c>
      <c r="E70" s="36" t="s">
        <v>169</v>
      </c>
      <c r="F70" s="19">
        <v>21</v>
      </c>
      <c r="G70" s="20">
        <v>554</v>
      </c>
      <c r="H70" s="20">
        <v>799.31000000000006</v>
      </c>
      <c r="I70" s="20">
        <v>147.41</v>
      </c>
      <c r="J70" s="20">
        <v>16</v>
      </c>
      <c r="K70" s="20">
        <v>12</v>
      </c>
      <c r="L70" s="27">
        <v>962.72</v>
      </c>
      <c r="M70" s="19">
        <v>799.00000000000011</v>
      </c>
      <c r="N70" s="20">
        <v>156.72</v>
      </c>
      <c r="O70" s="20">
        <v>16</v>
      </c>
      <c r="P70" s="21">
        <v>971.72</v>
      </c>
      <c r="Q70" s="24">
        <v>21</v>
      </c>
      <c r="R70" s="20">
        <v>560</v>
      </c>
      <c r="S70" s="20">
        <v>802.59999999999991</v>
      </c>
      <c r="T70" s="20">
        <v>152.68</v>
      </c>
      <c r="U70" s="20">
        <v>16</v>
      </c>
      <c r="V70" s="3">
        <v>12</v>
      </c>
      <c r="W70" s="29">
        <v>971.28</v>
      </c>
      <c r="X70" s="33">
        <f>W70-L70</f>
        <v>8.5599999999999454</v>
      </c>
      <c r="Z70" s="33">
        <f>W70-P70</f>
        <v>-0.44000000000005457</v>
      </c>
    </row>
    <row r="71" spans="1:26" x14ac:dyDescent="0.3">
      <c r="A71" s="17" t="s">
        <v>251</v>
      </c>
      <c r="B71" s="18" t="s">
        <v>251</v>
      </c>
      <c r="C71" s="18" t="s">
        <v>14</v>
      </c>
      <c r="D71" s="35" t="s">
        <v>252</v>
      </c>
      <c r="E71" s="36" t="s">
        <v>161</v>
      </c>
      <c r="F71" s="19">
        <v>37</v>
      </c>
      <c r="G71" s="20">
        <v>1136</v>
      </c>
      <c r="H71" s="20">
        <v>1428.09</v>
      </c>
      <c r="I71" s="20">
        <v>164.75</v>
      </c>
      <c r="J71" s="20">
        <v>27</v>
      </c>
      <c r="K71" s="20">
        <v>26</v>
      </c>
      <c r="L71" s="27">
        <v>1619.84</v>
      </c>
      <c r="M71" s="19">
        <v>1439.6499999999999</v>
      </c>
      <c r="N71" s="20">
        <v>162.58000000000001</v>
      </c>
      <c r="O71" s="20">
        <v>27</v>
      </c>
      <c r="P71" s="21">
        <v>1629.23</v>
      </c>
      <c r="Q71" s="24">
        <v>37</v>
      </c>
      <c r="R71" s="20">
        <v>1143</v>
      </c>
      <c r="S71" s="20">
        <v>1437.45</v>
      </c>
      <c r="T71" s="20">
        <v>164.07</v>
      </c>
      <c r="U71" s="20">
        <v>27</v>
      </c>
      <c r="V71" s="3">
        <v>26</v>
      </c>
      <c r="W71" s="29">
        <v>1628.52</v>
      </c>
      <c r="X71" s="33">
        <f>W71-L71</f>
        <v>8.6800000000000637</v>
      </c>
      <c r="Z71" s="33">
        <f>W71-P71</f>
        <v>-0.71000000000003638</v>
      </c>
    </row>
    <row r="72" spans="1:26" x14ac:dyDescent="0.3">
      <c r="A72" s="17" t="s">
        <v>59</v>
      </c>
      <c r="B72" s="18" t="s">
        <v>59</v>
      </c>
      <c r="C72" s="18" t="s">
        <v>16</v>
      </c>
      <c r="D72" s="35" t="s">
        <v>60</v>
      </c>
      <c r="E72" s="36" t="s">
        <v>58</v>
      </c>
      <c r="F72" s="19">
        <v>70</v>
      </c>
      <c r="G72" s="20">
        <v>2069</v>
      </c>
      <c r="H72" s="20">
        <v>2672.54</v>
      </c>
      <c r="I72" s="20">
        <v>540.38</v>
      </c>
      <c r="J72" s="20">
        <v>50</v>
      </c>
      <c r="K72" s="20">
        <v>58</v>
      </c>
      <c r="L72" s="27">
        <v>3262.92</v>
      </c>
      <c r="M72" s="19">
        <v>2721.0299999999997</v>
      </c>
      <c r="N72" s="20">
        <v>550.89</v>
      </c>
      <c r="O72" s="20">
        <v>50</v>
      </c>
      <c r="P72" s="21">
        <v>3321.92</v>
      </c>
      <c r="Q72" s="24">
        <v>70</v>
      </c>
      <c r="R72" s="20">
        <v>2075</v>
      </c>
      <c r="S72" s="20">
        <v>2680.52</v>
      </c>
      <c r="T72" s="20">
        <v>542.4</v>
      </c>
      <c r="U72" s="20">
        <v>50</v>
      </c>
      <c r="V72" s="3">
        <v>58</v>
      </c>
      <c r="W72" s="29">
        <v>3272.92</v>
      </c>
      <c r="X72" s="33">
        <f>W72-L72</f>
        <v>10</v>
      </c>
      <c r="Z72" s="33">
        <f>W72-P72</f>
        <v>-49</v>
      </c>
    </row>
    <row r="73" spans="1:26" x14ac:dyDescent="0.3">
      <c r="A73" s="17" t="s">
        <v>37</v>
      </c>
      <c r="B73" s="18" t="s">
        <v>37</v>
      </c>
      <c r="C73" s="18" t="s">
        <v>14</v>
      </c>
      <c r="D73" s="35" t="s">
        <v>38</v>
      </c>
      <c r="E73" s="36" t="s">
        <v>39</v>
      </c>
      <c r="F73" s="19">
        <v>54</v>
      </c>
      <c r="G73" s="20">
        <v>1682</v>
      </c>
      <c r="H73" s="20">
        <v>2003.0699999999997</v>
      </c>
      <c r="I73" s="20">
        <v>312.37</v>
      </c>
      <c r="J73" s="20">
        <v>27</v>
      </c>
      <c r="K73" s="20">
        <v>8</v>
      </c>
      <c r="L73" s="27">
        <v>2342.4399999999996</v>
      </c>
      <c r="M73" s="19">
        <v>2014.8399999999997</v>
      </c>
      <c r="N73" s="20">
        <v>345.1</v>
      </c>
      <c r="O73" s="20">
        <v>25</v>
      </c>
      <c r="P73" s="21">
        <v>2384.9399999999996</v>
      </c>
      <c r="Q73" s="24">
        <v>54</v>
      </c>
      <c r="R73" s="20">
        <v>1699</v>
      </c>
      <c r="S73" s="20">
        <v>1999.2399999999998</v>
      </c>
      <c r="T73" s="20">
        <v>327.19</v>
      </c>
      <c r="U73" s="20">
        <v>27</v>
      </c>
      <c r="V73" s="3">
        <v>8</v>
      </c>
      <c r="W73" s="29">
        <v>2353.4299999999998</v>
      </c>
      <c r="X73" s="33">
        <f>W73-L73</f>
        <v>10.990000000000236</v>
      </c>
      <c r="Z73" s="33">
        <f>W73-P73</f>
        <v>-31.509999999999764</v>
      </c>
    </row>
    <row r="74" spans="1:26" x14ac:dyDescent="0.3">
      <c r="A74" s="17" t="s">
        <v>154</v>
      </c>
      <c r="B74" s="18" t="s">
        <v>154</v>
      </c>
      <c r="C74" s="18" t="s">
        <v>16</v>
      </c>
      <c r="D74" s="35" t="s">
        <v>155</v>
      </c>
      <c r="E74" s="36" t="s">
        <v>156</v>
      </c>
      <c r="F74" s="19">
        <v>52</v>
      </c>
      <c r="G74" s="20">
        <v>1588</v>
      </c>
      <c r="H74" s="20">
        <v>1905.1900000000003</v>
      </c>
      <c r="I74" s="20">
        <v>287.99</v>
      </c>
      <c r="J74" s="20">
        <v>34</v>
      </c>
      <c r="K74" s="20">
        <v>56</v>
      </c>
      <c r="L74" s="27">
        <v>2227.1800000000003</v>
      </c>
      <c r="M74" s="19">
        <v>1906.0000000000002</v>
      </c>
      <c r="N74" s="20">
        <v>296.49</v>
      </c>
      <c r="O74" s="20">
        <v>34</v>
      </c>
      <c r="P74" s="21">
        <v>2236.4900000000002</v>
      </c>
      <c r="Q74" s="24">
        <v>52</v>
      </c>
      <c r="R74" s="20">
        <v>1612</v>
      </c>
      <c r="S74" s="20">
        <v>1913.0700000000002</v>
      </c>
      <c r="T74" s="20">
        <v>293.36</v>
      </c>
      <c r="U74" s="20">
        <v>34</v>
      </c>
      <c r="V74" s="3">
        <v>56</v>
      </c>
      <c r="W74" s="29">
        <v>2240.4300000000003</v>
      </c>
      <c r="X74" s="33">
        <f>W74-L74</f>
        <v>13.25</v>
      </c>
      <c r="Z74" s="33">
        <f>W74-P74</f>
        <v>3.9400000000000546</v>
      </c>
    </row>
    <row r="75" spans="1:26" x14ac:dyDescent="0.3">
      <c r="A75" s="17" t="s">
        <v>211</v>
      </c>
      <c r="B75" s="18" t="s">
        <v>211</v>
      </c>
      <c r="C75" s="18" t="s">
        <v>18</v>
      </c>
      <c r="D75" s="35" t="s">
        <v>214</v>
      </c>
      <c r="E75" s="36" t="s">
        <v>164</v>
      </c>
      <c r="F75" s="19">
        <v>16</v>
      </c>
      <c r="G75" s="20">
        <v>483</v>
      </c>
      <c r="H75" s="20">
        <v>596.97</v>
      </c>
      <c r="I75" s="20">
        <v>122.93</v>
      </c>
      <c r="J75" s="20">
        <v>22</v>
      </c>
      <c r="K75" s="20">
        <v>4</v>
      </c>
      <c r="L75" s="27">
        <v>741.90000000000009</v>
      </c>
      <c r="M75" s="19">
        <v>590.9</v>
      </c>
      <c r="N75" s="20">
        <v>146.16</v>
      </c>
      <c r="O75" s="20">
        <v>22</v>
      </c>
      <c r="P75" s="21">
        <v>759.06000000000006</v>
      </c>
      <c r="Q75" s="24">
        <v>16</v>
      </c>
      <c r="R75" s="20">
        <v>483</v>
      </c>
      <c r="S75" s="20">
        <v>598.52</v>
      </c>
      <c r="T75" s="20">
        <v>135.4</v>
      </c>
      <c r="U75" s="20">
        <v>22</v>
      </c>
      <c r="V75" s="3">
        <v>10</v>
      </c>
      <c r="W75" s="29">
        <v>755.92</v>
      </c>
      <c r="X75" s="33">
        <f>W75-L75</f>
        <v>14.019999999999868</v>
      </c>
      <c r="Z75" s="33">
        <f>W75-P75</f>
        <v>-3.1400000000001</v>
      </c>
    </row>
    <row r="76" spans="1:26" x14ac:dyDescent="0.3">
      <c r="A76" s="17" t="s">
        <v>240</v>
      </c>
      <c r="B76" s="18" t="s">
        <v>241</v>
      </c>
      <c r="C76" s="18" t="s">
        <v>15</v>
      </c>
      <c r="D76" s="35" t="s">
        <v>242</v>
      </c>
      <c r="E76" s="36" t="s">
        <v>151</v>
      </c>
      <c r="F76" s="19">
        <v>14</v>
      </c>
      <c r="G76" s="20">
        <v>342</v>
      </c>
      <c r="H76" s="20">
        <v>537.04</v>
      </c>
      <c r="I76" s="20">
        <v>139.76</v>
      </c>
      <c r="J76" s="20">
        <v>1</v>
      </c>
      <c r="K76" s="20">
        <v>5</v>
      </c>
      <c r="L76" s="27">
        <v>677.8</v>
      </c>
      <c r="M76" s="19">
        <v>509.79999999999995</v>
      </c>
      <c r="N76" s="20">
        <v>176</v>
      </c>
      <c r="O76" s="20">
        <v>8.25</v>
      </c>
      <c r="P76" s="21">
        <v>694.05</v>
      </c>
      <c r="Q76" s="24">
        <v>15</v>
      </c>
      <c r="R76" s="20">
        <v>342</v>
      </c>
      <c r="S76" s="20">
        <v>537.48</v>
      </c>
      <c r="T76" s="20">
        <v>160.75</v>
      </c>
      <c r="U76" s="20">
        <v>1</v>
      </c>
      <c r="V76" s="3">
        <v>5</v>
      </c>
      <c r="W76" s="29">
        <v>699.23</v>
      </c>
      <c r="X76" s="33">
        <f>W76-L76</f>
        <v>21.430000000000064</v>
      </c>
      <c r="Z76" s="33">
        <f>W76-P76</f>
        <v>5.1800000000000637</v>
      </c>
    </row>
    <row r="77" spans="1:26" x14ac:dyDescent="0.3">
      <c r="A77" s="17" t="s">
        <v>50</v>
      </c>
      <c r="B77" s="18" t="s">
        <v>50</v>
      </c>
      <c r="C77" s="18" t="s">
        <v>21</v>
      </c>
      <c r="D77" s="35" t="s">
        <v>26</v>
      </c>
      <c r="E77" s="36" t="s">
        <v>39</v>
      </c>
      <c r="F77" s="19">
        <v>11</v>
      </c>
      <c r="G77" s="20">
        <v>230</v>
      </c>
      <c r="H77" s="20">
        <v>402.14</v>
      </c>
      <c r="I77" s="20">
        <v>80.16</v>
      </c>
      <c r="J77" s="20">
        <v>8</v>
      </c>
      <c r="K77" s="20">
        <v>4</v>
      </c>
      <c r="L77" s="27">
        <v>490.29999999999995</v>
      </c>
      <c r="M77" s="19">
        <v>382</v>
      </c>
      <c r="N77" s="20">
        <v>101.3</v>
      </c>
      <c r="O77" s="20">
        <v>8</v>
      </c>
      <c r="P77" s="21">
        <v>491.29999999999995</v>
      </c>
      <c r="Q77" s="24">
        <v>12</v>
      </c>
      <c r="R77" s="20">
        <v>243</v>
      </c>
      <c r="S77" s="20">
        <v>410.60999999999996</v>
      </c>
      <c r="T77" s="20">
        <v>94.92</v>
      </c>
      <c r="U77" s="20">
        <v>8</v>
      </c>
      <c r="V77" s="3">
        <v>4</v>
      </c>
      <c r="W77" s="29">
        <v>513.53</v>
      </c>
      <c r="X77" s="33">
        <f>W77-L77</f>
        <v>23.230000000000018</v>
      </c>
      <c r="Z77" s="33">
        <f>W77-P77</f>
        <v>22.230000000000018</v>
      </c>
    </row>
    <row r="78" spans="1:26" x14ac:dyDescent="0.3">
      <c r="A78" s="17" t="s">
        <v>226</v>
      </c>
      <c r="B78" s="18" t="s">
        <v>227</v>
      </c>
      <c r="C78" s="18" t="s">
        <v>15</v>
      </c>
      <c r="D78" s="35" t="s">
        <v>228</v>
      </c>
      <c r="E78" s="36" t="s">
        <v>144</v>
      </c>
      <c r="F78" s="19">
        <v>26</v>
      </c>
      <c r="G78" s="20">
        <v>632</v>
      </c>
      <c r="H78" s="20">
        <v>967.3</v>
      </c>
      <c r="I78" s="20">
        <v>194.94</v>
      </c>
      <c r="J78" s="20">
        <v>12</v>
      </c>
      <c r="K78" s="20">
        <v>5</v>
      </c>
      <c r="L78" s="27">
        <v>1174.24</v>
      </c>
      <c r="M78" s="19">
        <v>950</v>
      </c>
      <c r="N78" s="20">
        <v>239.24</v>
      </c>
      <c r="O78" s="20">
        <v>12</v>
      </c>
      <c r="P78" s="21">
        <v>1201.24</v>
      </c>
      <c r="Q78" s="24">
        <v>27</v>
      </c>
      <c r="R78" s="20">
        <v>651</v>
      </c>
      <c r="S78" s="20">
        <v>967.01</v>
      </c>
      <c r="T78" s="20">
        <v>218.68</v>
      </c>
      <c r="U78" s="20">
        <v>12</v>
      </c>
      <c r="V78" s="3">
        <v>5</v>
      </c>
      <c r="W78" s="29">
        <v>1197.69</v>
      </c>
      <c r="X78" s="33">
        <f>W78-L78</f>
        <v>23.450000000000045</v>
      </c>
      <c r="Z78" s="33">
        <f>W78-P78</f>
        <v>-3.5499999999999545</v>
      </c>
    </row>
    <row r="79" spans="1:26" x14ac:dyDescent="0.3">
      <c r="A79" s="17" t="s">
        <v>121</v>
      </c>
      <c r="B79" s="18" t="s">
        <v>122</v>
      </c>
      <c r="C79" s="18" t="s">
        <v>15</v>
      </c>
      <c r="D79" s="35" t="s">
        <v>123</v>
      </c>
      <c r="E79" s="36" t="s">
        <v>55</v>
      </c>
      <c r="F79" s="19">
        <v>13</v>
      </c>
      <c r="G79" s="20">
        <v>297</v>
      </c>
      <c r="H79" s="20">
        <v>519.94000000000005</v>
      </c>
      <c r="I79" s="20">
        <v>82.26</v>
      </c>
      <c r="J79" s="20">
        <v>5</v>
      </c>
      <c r="K79" s="20">
        <v>3</v>
      </c>
      <c r="L79" s="27">
        <v>607.20000000000005</v>
      </c>
      <c r="M79" s="19">
        <v>507.00000000000006</v>
      </c>
      <c r="N79" s="20">
        <v>117.2</v>
      </c>
      <c r="O79" s="20">
        <v>4.5</v>
      </c>
      <c r="P79" s="21">
        <v>628.70000000000005</v>
      </c>
      <c r="Q79" s="24">
        <v>14</v>
      </c>
      <c r="R79" s="20">
        <v>327</v>
      </c>
      <c r="S79" s="20">
        <v>528.26</v>
      </c>
      <c r="T79" s="20">
        <v>102.29</v>
      </c>
      <c r="U79" s="20">
        <v>5</v>
      </c>
      <c r="V79" s="3">
        <v>3</v>
      </c>
      <c r="W79" s="29">
        <v>635.54999999999995</v>
      </c>
      <c r="X79" s="33">
        <f>W79-L79</f>
        <v>28.349999999999909</v>
      </c>
      <c r="Z79" s="33">
        <f>W79-P79</f>
        <v>6.8499999999999091</v>
      </c>
    </row>
    <row r="80" spans="1:26" x14ac:dyDescent="0.3">
      <c r="A80" s="17" t="s">
        <v>253</v>
      </c>
      <c r="B80" s="18" t="s">
        <v>253</v>
      </c>
      <c r="C80" s="18" t="s">
        <v>14</v>
      </c>
      <c r="D80" s="35" t="s">
        <v>254</v>
      </c>
      <c r="E80" s="36" t="s">
        <v>255</v>
      </c>
      <c r="F80" s="19">
        <v>18</v>
      </c>
      <c r="G80" s="20">
        <v>597</v>
      </c>
      <c r="H80" s="20">
        <v>606.90000000000009</v>
      </c>
      <c r="I80" s="20">
        <v>125.27</v>
      </c>
      <c r="J80" s="20">
        <v>10</v>
      </c>
      <c r="K80" s="20">
        <v>10</v>
      </c>
      <c r="L80" s="27">
        <v>742.17000000000007</v>
      </c>
      <c r="M80" s="19">
        <v>652.45000000000005</v>
      </c>
      <c r="N80" s="20">
        <v>122.22</v>
      </c>
      <c r="O80" s="20">
        <v>10</v>
      </c>
      <c r="P80" s="21">
        <v>784.67000000000007</v>
      </c>
      <c r="Q80" s="24">
        <v>19</v>
      </c>
      <c r="R80" s="20">
        <v>632</v>
      </c>
      <c r="S80" s="20">
        <v>640.89999999999986</v>
      </c>
      <c r="T80" s="20">
        <v>126.08</v>
      </c>
      <c r="U80" s="20">
        <v>10</v>
      </c>
      <c r="V80" s="3">
        <v>10</v>
      </c>
      <c r="W80" s="29">
        <v>776.9799999999999</v>
      </c>
      <c r="X80" s="33">
        <f>W80-L80</f>
        <v>34.809999999999832</v>
      </c>
      <c r="Z80" s="33">
        <f>W80-P80</f>
        <v>-7.6900000000001683</v>
      </c>
    </row>
    <row r="81" spans="1:26" x14ac:dyDescent="0.3">
      <c r="A81" s="17" t="s">
        <v>113</v>
      </c>
      <c r="B81" s="18" t="s">
        <v>114</v>
      </c>
      <c r="C81" s="18" t="s">
        <v>15</v>
      </c>
      <c r="D81" s="35" t="s">
        <v>115</v>
      </c>
      <c r="E81" s="36" t="s">
        <v>82</v>
      </c>
      <c r="F81" s="19">
        <v>20</v>
      </c>
      <c r="G81" s="20">
        <v>522</v>
      </c>
      <c r="H81" s="20">
        <v>743.27</v>
      </c>
      <c r="I81" s="20">
        <v>146.99</v>
      </c>
      <c r="J81" s="20">
        <v>11</v>
      </c>
      <c r="K81" s="20">
        <v>4</v>
      </c>
      <c r="L81" s="27">
        <v>901.26</v>
      </c>
      <c r="M81" s="19">
        <v>700.5</v>
      </c>
      <c r="N81" s="20">
        <v>189.76</v>
      </c>
      <c r="O81" s="20">
        <v>11</v>
      </c>
      <c r="P81" s="21">
        <v>901.26</v>
      </c>
      <c r="Q81" s="24">
        <v>21</v>
      </c>
      <c r="R81" s="20">
        <v>540</v>
      </c>
      <c r="S81" s="20">
        <v>753.11999999999989</v>
      </c>
      <c r="T81" s="20">
        <v>175.55</v>
      </c>
      <c r="U81" s="20">
        <v>11</v>
      </c>
      <c r="V81" s="3">
        <v>4</v>
      </c>
      <c r="W81" s="29">
        <v>939.66999999999985</v>
      </c>
      <c r="X81" s="33">
        <f>W81-L81</f>
        <v>38.409999999999854</v>
      </c>
      <c r="Z81" s="33">
        <f>W81-P81</f>
        <v>38.409999999999854</v>
      </c>
    </row>
    <row r="82" spans="1:26" x14ac:dyDescent="0.3">
      <c r="A82" s="17" t="s">
        <v>193</v>
      </c>
      <c r="B82" s="18" t="s">
        <v>193</v>
      </c>
      <c r="C82" s="18" t="s">
        <v>14</v>
      </c>
      <c r="D82" s="35" t="s">
        <v>197</v>
      </c>
      <c r="E82" s="36" t="s">
        <v>196</v>
      </c>
      <c r="F82" s="19">
        <v>22</v>
      </c>
      <c r="G82" s="20">
        <v>676</v>
      </c>
      <c r="H82" s="20">
        <v>803.01</v>
      </c>
      <c r="I82" s="20">
        <v>197.45</v>
      </c>
      <c r="J82" s="20">
        <v>16</v>
      </c>
      <c r="K82" s="20">
        <v>22</v>
      </c>
      <c r="L82" s="27">
        <v>1016.46</v>
      </c>
      <c r="M82" s="19">
        <v>825.05</v>
      </c>
      <c r="N82" s="20">
        <v>224.91</v>
      </c>
      <c r="O82" s="20">
        <v>16</v>
      </c>
      <c r="P82" s="21">
        <v>1065.96</v>
      </c>
      <c r="Q82" s="24">
        <v>26</v>
      </c>
      <c r="R82" s="20">
        <v>790</v>
      </c>
      <c r="S82" s="20">
        <v>826.83999999999992</v>
      </c>
      <c r="T82" s="20">
        <v>214.18</v>
      </c>
      <c r="U82" s="20">
        <v>16</v>
      </c>
      <c r="V82" s="3">
        <v>22</v>
      </c>
      <c r="W82" s="29">
        <v>1057.02</v>
      </c>
      <c r="X82" s="33">
        <f>W82-L82</f>
        <v>40.559999999999945</v>
      </c>
      <c r="Y82" s="34"/>
      <c r="Z82" s="33">
        <f>W82-P82</f>
        <v>-8.9400000000000546</v>
      </c>
    </row>
    <row r="83" spans="1:26" x14ac:dyDescent="0.3">
      <c r="A83" s="17" t="s">
        <v>91</v>
      </c>
      <c r="B83" s="18" t="s">
        <v>91</v>
      </c>
      <c r="C83" s="18" t="s">
        <v>18</v>
      </c>
      <c r="D83" s="35" t="s">
        <v>92</v>
      </c>
      <c r="E83" s="36" t="s">
        <v>64</v>
      </c>
      <c r="F83" s="19">
        <v>27</v>
      </c>
      <c r="G83" s="20">
        <v>873</v>
      </c>
      <c r="H83" s="20">
        <v>947.08</v>
      </c>
      <c r="I83" s="20">
        <v>146.36000000000001</v>
      </c>
      <c r="J83" s="20">
        <v>13</v>
      </c>
      <c r="K83" s="20">
        <v>4</v>
      </c>
      <c r="L83" s="27">
        <v>1106.44</v>
      </c>
      <c r="M83" s="19">
        <v>960.25</v>
      </c>
      <c r="N83" s="20">
        <v>147.19000000000003</v>
      </c>
      <c r="O83" s="20">
        <v>13.25</v>
      </c>
      <c r="P83" s="21">
        <v>1120.69</v>
      </c>
      <c r="Q83" s="24">
        <v>28</v>
      </c>
      <c r="R83" s="20">
        <v>933</v>
      </c>
      <c r="S83" s="20">
        <v>983.28</v>
      </c>
      <c r="T83" s="20">
        <v>151.26</v>
      </c>
      <c r="U83" s="20">
        <v>13</v>
      </c>
      <c r="V83" s="3">
        <v>4</v>
      </c>
      <c r="W83" s="29">
        <v>1147.54</v>
      </c>
      <c r="X83" s="33">
        <f>W83-L83</f>
        <v>41.099999999999909</v>
      </c>
      <c r="Z83" s="33">
        <f>W83-P83</f>
        <v>26.849999999999909</v>
      </c>
    </row>
    <row r="84" spans="1:26" x14ac:dyDescent="0.3">
      <c r="A84" s="17" t="s">
        <v>189</v>
      </c>
      <c r="B84" s="18" t="s">
        <v>189</v>
      </c>
      <c r="C84" s="18" t="s">
        <v>16</v>
      </c>
      <c r="D84" s="35" t="s">
        <v>24</v>
      </c>
      <c r="E84" s="36" t="s">
        <v>186</v>
      </c>
      <c r="F84" s="19">
        <v>41</v>
      </c>
      <c r="G84" s="20">
        <v>1270</v>
      </c>
      <c r="H84" s="20">
        <v>1499.31</v>
      </c>
      <c r="I84" s="20">
        <v>192.13</v>
      </c>
      <c r="J84" s="20">
        <v>29</v>
      </c>
      <c r="K84" s="20">
        <v>40</v>
      </c>
      <c r="L84" s="27">
        <v>1720.44</v>
      </c>
      <c r="M84" s="19">
        <v>1540.45</v>
      </c>
      <c r="N84" s="20">
        <v>190.49</v>
      </c>
      <c r="O84" s="20">
        <v>29</v>
      </c>
      <c r="P84" s="21">
        <v>1759.94</v>
      </c>
      <c r="Q84" s="24">
        <v>42</v>
      </c>
      <c r="R84" s="20">
        <v>1300</v>
      </c>
      <c r="S84" s="20">
        <v>1539.24</v>
      </c>
      <c r="T84" s="20">
        <v>193.74</v>
      </c>
      <c r="U84" s="20">
        <v>29</v>
      </c>
      <c r="V84" s="3">
        <v>40</v>
      </c>
      <c r="W84" s="29">
        <v>1761.98</v>
      </c>
      <c r="X84" s="33">
        <f>W84-L84</f>
        <v>41.539999999999964</v>
      </c>
      <c r="Z84" s="33">
        <f>W84-P84</f>
        <v>2.0399999999999636</v>
      </c>
    </row>
    <row r="85" spans="1:26" x14ac:dyDescent="0.3">
      <c r="A85" s="17" t="s">
        <v>140</v>
      </c>
      <c r="B85" s="18" t="s">
        <v>140</v>
      </c>
      <c r="C85" s="18" t="s">
        <v>14</v>
      </c>
      <c r="D85" s="35" t="s">
        <v>141</v>
      </c>
      <c r="E85" s="36" t="s">
        <v>74</v>
      </c>
      <c r="F85" s="19">
        <v>19</v>
      </c>
      <c r="G85" s="20">
        <v>665</v>
      </c>
      <c r="H85" s="20">
        <v>788.11</v>
      </c>
      <c r="I85" s="20">
        <v>121.49</v>
      </c>
      <c r="J85" s="20">
        <v>6</v>
      </c>
      <c r="K85" s="20">
        <v>0</v>
      </c>
      <c r="L85" s="27">
        <v>915.6</v>
      </c>
      <c r="M85" s="19">
        <v>820.15</v>
      </c>
      <c r="N85" s="20">
        <v>129.70999999999998</v>
      </c>
      <c r="O85" s="20">
        <v>11.5</v>
      </c>
      <c r="P85" s="21">
        <v>961.36</v>
      </c>
      <c r="Q85" s="24">
        <v>20</v>
      </c>
      <c r="R85" s="20">
        <v>700</v>
      </c>
      <c r="S85" s="20">
        <v>824.04</v>
      </c>
      <c r="T85" s="20">
        <v>128.22</v>
      </c>
      <c r="U85" s="20">
        <v>6</v>
      </c>
      <c r="V85" s="3">
        <v>0</v>
      </c>
      <c r="W85" s="29">
        <v>958.26</v>
      </c>
      <c r="X85" s="33">
        <f>W85-L85</f>
        <v>42.659999999999968</v>
      </c>
      <c r="Z85" s="33">
        <f>W85-P85</f>
        <v>-3.1000000000000227</v>
      </c>
    </row>
    <row r="86" spans="1:26" x14ac:dyDescent="0.3">
      <c r="A86" s="17" t="s">
        <v>99</v>
      </c>
      <c r="B86" s="18" t="s">
        <v>99</v>
      </c>
      <c r="C86" s="18" t="s">
        <v>14</v>
      </c>
      <c r="D86" s="35" t="s">
        <v>100</v>
      </c>
      <c r="E86" s="36" t="s">
        <v>101</v>
      </c>
      <c r="F86" s="19">
        <v>28</v>
      </c>
      <c r="G86" s="20">
        <v>876</v>
      </c>
      <c r="H86" s="20">
        <v>956.98</v>
      </c>
      <c r="I86" s="20">
        <v>174.56</v>
      </c>
      <c r="J86" s="20">
        <v>22</v>
      </c>
      <c r="K86" s="20">
        <v>18</v>
      </c>
      <c r="L86" s="27">
        <v>1153.54</v>
      </c>
      <c r="M86" s="19">
        <v>1010.38</v>
      </c>
      <c r="N86" s="20">
        <v>173.53</v>
      </c>
      <c r="O86" s="20">
        <v>22</v>
      </c>
      <c r="P86" s="21">
        <v>1205.9099999999999</v>
      </c>
      <c r="Q86" s="24">
        <v>29</v>
      </c>
      <c r="R86" s="20">
        <v>906</v>
      </c>
      <c r="S86" s="20">
        <v>997.63</v>
      </c>
      <c r="T86" s="20">
        <v>176.58</v>
      </c>
      <c r="U86" s="20">
        <v>22</v>
      </c>
      <c r="V86" s="3">
        <v>18</v>
      </c>
      <c r="W86" s="29">
        <v>1196.21</v>
      </c>
      <c r="X86" s="33">
        <f>W86-L86</f>
        <v>42.670000000000073</v>
      </c>
      <c r="Z86" s="33">
        <f>W86-P86</f>
        <v>-9.6999999999998181</v>
      </c>
    </row>
    <row r="87" spans="1:26" x14ac:dyDescent="0.3">
      <c r="A87" s="17" t="s">
        <v>48</v>
      </c>
      <c r="B87" s="18" t="s">
        <v>48</v>
      </c>
      <c r="C87" s="18" t="s">
        <v>20</v>
      </c>
      <c r="D87" s="35" t="s">
        <v>49</v>
      </c>
      <c r="E87" s="36" t="s">
        <v>34</v>
      </c>
      <c r="F87" s="19">
        <v>20</v>
      </c>
      <c r="G87" s="20">
        <v>495</v>
      </c>
      <c r="H87" s="20">
        <v>852.89</v>
      </c>
      <c r="I87" s="20">
        <v>101.38</v>
      </c>
      <c r="J87" s="20">
        <v>14</v>
      </c>
      <c r="K87" s="20">
        <v>12</v>
      </c>
      <c r="L87" s="27">
        <v>968.27</v>
      </c>
      <c r="M87" s="19">
        <v>851</v>
      </c>
      <c r="N87" s="20">
        <v>116.52</v>
      </c>
      <c r="O87" s="20">
        <v>14</v>
      </c>
      <c r="P87" s="21">
        <v>981.52</v>
      </c>
      <c r="Q87" s="24">
        <v>21</v>
      </c>
      <c r="R87" s="20">
        <v>519</v>
      </c>
      <c r="S87" s="20">
        <v>886.11999999999989</v>
      </c>
      <c r="T87" s="20">
        <v>113.19</v>
      </c>
      <c r="U87" s="20">
        <v>14</v>
      </c>
      <c r="V87" s="3">
        <v>12</v>
      </c>
      <c r="W87" s="29">
        <v>1013.31</v>
      </c>
      <c r="X87" s="33">
        <f>W87-L87</f>
        <v>45.039999999999964</v>
      </c>
      <c r="Z87" s="33">
        <f>W87-P87</f>
        <v>31.789999999999964</v>
      </c>
    </row>
    <row r="88" spans="1:26" x14ac:dyDescent="0.3">
      <c r="A88" s="17" t="s">
        <v>125</v>
      </c>
      <c r="B88" s="18" t="s">
        <v>126</v>
      </c>
      <c r="C88" s="18" t="s">
        <v>15</v>
      </c>
      <c r="D88" s="35" t="s">
        <v>30</v>
      </c>
      <c r="E88" s="36" t="s">
        <v>77</v>
      </c>
      <c r="F88" s="19">
        <v>33</v>
      </c>
      <c r="G88" s="20">
        <v>770</v>
      </c>
      <c r="H88" s="20">
        <v>1194.6999999999998</v>
      </c>
      <c r="I88" s="20">
        <v>260.13</v>
      </c>
      <c r="J88" s="20">
        <v>15</v>
      </c>
      <c r="K88" s="20">
        <v>10</v>
      </c>
      <c r="L88" s="27">
        <v>1469.83</v>
      </c>
      <c r="M88" s="19">
        <v>1174.9999999999998</v>
      </c>
      <c r="N88" s="20">
        <v>292</v>
      </c>
      <c r="O88" s="20">
        <v>11</v>
      </c>
      <c r="P88" s="21">
        <v>1478</v>
      </c>
      <c r="Q88" s="24">
        <v>34</v>
      </c>
      <c r="R88" s="20">
        <v>794</v>
      </c>
      <c r="S88" s="20">
        <v>1216.3800000000001</v>
      </c>
      <c r="T88" s="20">
        <v>283.62</v>
      </c>
      <c r="U88" s="20">
        <v>15</v>
      </c>
      <c r="V88" s="3">
        <v>10</v>
      </c>
      <c r="W88" s="29">
        <v>1515</v>
      </c>
      <c r="X88" s="33">
        <f>W88-L88</f>
        <v>45.170000000000073</v>
      </c>
      <c r="Z88" s="33">
        <f>W88-P88</f>
        <v>37</v>
      </c>
    </row>
    <row r="89" spans="1:26" x14ac:dyDescent="0.3">
      <c r="A89" s="17" t="s">
        <v>53</v>
      </c>
      <c r="B89" s="18" t="s">
        <v>53</v>
      </c>
      <c r="C89" s="18" t="s">
        <v>16</v>
      </c>
      <c r="D89" s="35" t="s">
        <v>54</v>
      </c>
      <c r="E89" s="36" t="s">
        <v>55</v>
      </c>
      <c r="F89" s="19">
        <v>53</v>
      </c>
      <c r="G89" s="20">
        <v>1787</v>
      </c>
      <c r="H89" s="20">
        <v>1913.8600000000001</v>
      </c>
      <c r="I89" s="20">
        <v>328.83</v>
      </c>
      <c r="J89" s="20">
        <v>15</v>
      </c>
      <c r="K89" s="20">
        <v>0</v>
      </c>
      <c r="L89" s="27">
        <v>2257.69</v>
      </c>
      <c r="M89" s="19">
        <v>1941.6000000000001</v>
      </c>
      <c r="N89" s="20">
        <v>359.92</v>
      </c>
      <c r="O89" s="20">
        <v>9</v>
      </c>
      <c r="P89" s="21">
        <v>2310.52</v>
      </c>
      <c r="Q89" s="24">
        <v>55</v>
      </c>
      <c r="R89" s="20">
        <v>1856</v>
      </c>
      <c r="S89" s="20">
        <v>1940.8400000000001</v>
      </c>
      <c r="T89" s="20">
        <v>347.08</v>
      </c>
      <c r="U89" s="20">
        <v>15</v>
      </c>
      <c r="V89" s="3">
        <v>0</v>
      </c>
      <c r="W89" s="29">
        <v>2302.92</v>
      </c>
      <c r="X89" s="33">
        <f>W89-L89</f>
        <v>45.230000000000018</v>
      </c>
      <c r="Z89" s="33">
        <f>W89-P89</f>
        <v>-7.5999999999999091</v>
      </c>
    </row>
    <row r="90" spans="1:26" x14ac:dyDescent="0.3">
      <c r="A90" s="17" t="s">
        <v>211</v>
      </c>
      <c r="B90" s="18" t="s">
        <v>212</v>
      </c>
      <c r="C90" s="18" t="s">
        <v>15</v>
      </c>
      <c r="D90" s="35" t="s">
        <v>213</v>
      </c>
      <c r="E90" s="36" t="s">
        <v>164</v>
      </c>
      <c r="F90" s="19">
        <v>17</v>
      </c>
      <c r="G90" s="20">
        <v>409</v>
      </c>
      <c r="H90" s="20">
        <v>654.59</v>
      </c>
      <c r="I90" s="20">
        <v>170.99</v>
      </c>
      <c r="J90" s="20">
        <v>7</v>
      </c>
      <c r="K90" s="20">
        <v>6</v>
      </c>
      <c r="L90" s="27">
        <v>832.58</v>
      </c>
      <c r="M90" s="19">
        <v>614.40000000000009</v>
      </c>
      <c r="N90" s="20">
        <v>205.18</v>
      </c>
      <c r="O90" s="20">
        <v>7</v>
      </c>
      <c r="P90" s="21">
        <v>826.58</v>
      </c>
      <c r="Q90" s="24">
        <v>18</v>
      </c>
      <c r="R90" s="20">
        <v>435</v>
      </c>
      <c r="S90" s="20">
        <v>673.50000000000011</v>
      </c>
      <c r="T90" s="20">
        <v>199.61</v>
      </c>
      <c r="U90" s="20">
        <v>7</v>
      </c>
      <c r="V90" s="3">
        <v>0</v>
      </c>
      <c r="W90" s="29">
        <v>880.11000000000013</v>
      </c>
      <c r="X90" s="33">
        <f>W90-L90</f>
        <v>47.530000000000086</v>
      </c>
      <c r="Z90" s="33">
        <f>W90-P90</f>
        <v>53.530000000000086</v>
      </c>
    </row>
    <row r="91" spans="1:26" x14ac:dyDescent="0.3">
      <c r="A91" s="17" t="s">
        <v>61</v>
      </c>
      <c r="B91" s="18" t="s">
        <v>61</v>
      </c>
      <c r="C91" s="18" t="s">
        <v>20</v>
      </c>
      <c r="D91" s="35" t="s">
        <v>60</v>
      </c>
      <c r="E91" s="36" t="s">
        <v>58</v>
      </c>
      <c r="F91" s="19">
        <v>19</v>
      </c>
      <c r="G91" s="20">
        <v>428</v>
      </c>
      <c r="H91" s="20">
        <v>679.78</v>
      </c>
      <c r="I91" s="20">
        <v>170.6</v>
      </c>
      <c r="J91" s="20">
        <v>13</v>
      </c>
      <c r="K91" s="20">
        <v>14</v>
      </c>
      <c r="L91" s="27">
        <v>863.38</v>
      </c>
      <c r="M91" s="19">
        <v>676.5</v>
      </c>
      <c r="N91" s="20">
        <v>180.88</v>
      </c>
      <c r="O91" s="20">
        <v>13</v>
      </c>
      <c r="P91" s="21">
        <v>870.38</v>
      </c>
      <c r="Q91" s="24">
        <v>21</v>
      </c>
      <c r="R91" s="20">
        <v>464</v>
      </c>
      <c r="S91" s="20">
        <v>722.25</v>
      </c>
      <c r="T91" s="20">
        <v>186.93</v>
      </c>
      <c r="U91" s="20">
        <v>13</v>
      </c>
      <c r="V91" s="3">
        <v>14</v>
      </c>
      <c r="W91" s="29">
        <v>922.18000000000006</v>
      </c>
      <c r="X91" s="33">
        <f>W91-L91</f>
        <v>58.800000000000068</v>
      </c>
      <c r="Z91" s="33">
        <f>W91-P91</f>
        <v>51.800000000000068</v>
      </c>
    </row>
    <row r="92" spans="1:26" x14ac:dyDescent="0.3">
      <c r="A92" s="17" t="s">
        <v>172</v>
      </c>
      <c r="B92" s="18" t="s">
        <v>175</v>
      </c>
      <c r="C92" s="18" t="s">
        <v>27</v>
      </c>
      <c r="D92" s="35" t="s">
        <v>176</v>
      </c>
      <c r="E92" s="36" t="s">
        <v>174</v>
      </c>
      <c r="F92" s="19">
        <v>7</v>
      </c>
      <c r="G92" s="20">
        <v>168</v>
      </c>
      <c r="H92" s="20">
        <v>229.20999999999998</v>
      </c>
      <c r="I92" s="20">
        <v>37.11</v>
      </c>
      <c r="J92" s="20">
        <v>3</v>
      </c>
      <c r="K92" s="20">
        <v>2</v>
      </c>
      <c r="L92" s="27">
        <v>269.32</v>
      </c>
      <c r="M92" s="19">
        <v>217.49999999999997</v>
      </c>
      <c r="N92" s="20">
        <v>49.82</v>
      </c>
      <c r="O92" s="20">
        <v>3</v>
      </c>
      <c r="P92" s="21">
        <v>270.32</v>
      </c>
      <c r="Q92" s="24">
        <v>8</v>
      </c>
      <c r="R92" s="20">
        <v>192</v>
      </c>
      <c r="S92" s="20">
        <v>272.76</v>
      </c>
      <c r="T92" s="20">
        <v>52.94</v>
      </c>
      <c r="U92" s="20">
        <v>3</v>
      </c>
      <c r="V92" s="3">
        <v>10</v>
      </c>
      <c r="W92" s="29">
        <v>328.7</v>
      </c>
      <c r="X92" s="33">
        <f>W92-L92</f>
        <v>59.379999999999995</v>
      </c>
      <c r="Z92" s="33">
        <f>W92-P92</f>
        <v>58.379999999999995</v>
      </c>
    </row>
    <row r="93" spans="1:26" x14ac:dyDescent="0.3">
      <c r="A93" s="17" t="s">
        <v>72</v>
      </c>
      <c r="B93" s="18" t="s">
        <v>72</v>
      </c>
      <c r="C93" s="18" t="s">
        <v>16</v>
      </c>
      <c r="D93" s="35" t="s">
        <v>73</v>
      </c>
      <c r="E93" s="36" t="s">
        <v>74</v>
      </c>
      <c r="F93" s="19">
        <v>33</v>
      </c>
      <c r="G93" s="20">
        <v>1026</v>
      </c>
      <c r="H93" s="20">
        <v>1184.5300000000002</v>
      </c>
      <c r="I93" s="20">
        <v>155.13</v>
      </c>
      <c r="J93" s="20">
        <v>14</v>
      </c>
      <c r="K93" s="20">
        <v>0</v>
      </c>
      <c r="L93" s="27">
        <v>1353.6600000000003</v>
      </c>
      <c r="M93" s="19">
        <v>1254.3700000000001</v>
      </c>
      <c r="N93" s="20">
        <v>147.04999999999998</v>
      </c>
      <c r="O93" s="20">
        <v>14</v>
      </c>
      <c r="P93" s="21">
        <v>1415.4200000000003</v>
      </c>
      <c r="Q93" s="24">
        <v>34</v>
      </c>
      <c r="R93" s="20">
        <v>1067</v>
      </c>
      <c r="S93" s="20">
        <v>1245.49</v>
      </c>
      <c r="T93" s="20">
        <v>154.47</v>
      </c>
      <c r="U93" s="20">
        <v>14</v>
      </c>
      <c r="V93" s="3">
        <v>0</v>
      </c>
      <c r="W93" s="29">
        <v>1413.96</v>
      </c>
      <c r="X93" s="33">
        <f>W93-L93</f>
        <v>60.299999999999727</v>
      </c>
      <c r="Z93" s="33">
        <f>W93-P93</f>
        <v>-1.4600000000002638</v>
      </c>
    </row>
    <row r="94" spans="1:26" x14ac:dyDescent="0.3">
      <c r="A94" s="17" t="s">
        <v>203</v>
      </c>
      <c r="B94" s="18" t="s">
        <v>203</v>
      </c>
      <c r="C94" s="18" t="s">
        <v>16</v>
      </c>
      <c r="D94" s="35" t="s">
        <v>204</v>
      </c>
      <c r="E94" s="36" t="s">
        <v>181</v>
      </c>
      <c r="F94" s="19">
        <v>40</v>
      </c>
      <c r="G94" s="20">
        <v>1282</v>
      </c>
      <c r="H94" s="20">
        <v>1384.89</v>
      </c>
      <c r="I94" s="20">
        <v>200.53</v>
      </c>
      <c r="J94" s="20">
        <v>22</v>
      </c>
      <c r="K94" s="20">
        <v>23</v>
      </c>
      <c r="L94" s="27">
        <v>1607.42</v>
      </c>
      <c r="M94" s="19">
        <v>1386.5500000000002</v>
      </c>
      <c r="N94" s="20">
        <v>232.75</v>
      </c>
      <c r="O94" s="20">
        <v>23</v>
      </c>
      <c r="P94" s="21">
        <v>1642.3000000000002</v>
      </c>
      <c r="Q94" s="24">
        <v>42</v>
      </c>
      <c r="R94" s="20">
        <v>1337</v>
      </c>
      <c r="S94" s="20">
        <v>1424.71</v>
      </c>
      <c r="T94" s="20">
        <v>222.39</v>
      </c>
      <c r="U94" s="20">
        <v>22</v>
      </c>
      <c r="V94" s="3">
        <v>23</v>
      </c>
      <c r="W94" s="29">
        <v>1669.1</v>
      </c>
      <c r="X94" s="33">
        <f>W94-L94</f>
        <v>61.679999999999836</v>
      </c>
      <c r="Z94" s="33">
        <f>W94-P94</f>
        <v>26.799999999999727</v>
      </c>
    </row>
    <row r="95" spans="1:26" x14ac:dyDescent="0.3">
      <c r="A95" s="17" t="s">
        <v>99</v>
      </c>
      <c r="B95" s="18" t="s">
        <v>102</v>
      </c>
      <c r="C95" s="18" t="s">
        <v>15</v>
      </c>
      <c r="D95" s="35" t="s">
        <v>103</v>
      </c>
      <c r="E95" s="36" t="s">
        <v>101</v>
      </c>
      <c r="F95" s="19">
        <v>13</v>
      </c>
      <c r="G95" s="20">
        <v>282</v>
      </c>
      <c r="H95" s="20">
        <v>493.25000000000006</v>
      </c>
      <c r="I95" s="20">
        <v>102.95</v>
      </c>
      <c r="J95" s="20">
        <v>2</v>
      </c>
      <c r="K95" s="20">
        <v>10</v>
      </c>
      <c r="L95" s="27">
        <v>598.20000000000005</v>
      </c>
      <c r="M95" s="19">
        <v>477.00000000000006</v>
      </c>
      <c r="N95" s="20">
        <v>146.19999999999999</v>
      </c>
      <c r="O95" s="20">
        <v>2</v>
      </c>
      <c r="P95" s="21">
        <v>625.20000000000005</v>
      </c>
      <c r="Q95" s="24">
        <v>15</v>
      </c>
      <c r="R95" s="20">
        <v>324</v>
      </c>
      <c r="S95" s="20">
        <v>528.38000000000011</v>
      </c>
      <c r="T95" s="20">
        <v>135.07</v>
      </c>
      <c r="U95" s="20">
        <v>2</v>
      </c>
      <c r="V95" s="3">
        <v>10</v>
      </c>
      <c r="W95" s="29">
        <v>665.45</v>
      </c>
      <c r="X95" s="33">
        <f>W95-L95</f>
        <v>67.25</v>
      </c>
      <c r="Z95" s="33">
        <f>W95-P95</f>
        <v>40.25</v>
      </c>
    </row>
    <row r="96" spans="1:26" x14ac:dyDescent="0.3">
      <c r="A96" s="17" t="s">
        <v>113</v>
      </c>
      <c r="B96" s="18" t="s">
        <v>113</v>
      </c>
      <c r="C96" s="18" t="s">
        <v>14</v>
      </c>
      <c r="D96" s="35" t="s">
        <v>116</v>
      </c>
      <c r="E96" s="36" t="s">
        <v>82</v>
      </c>
      <c r="F96" s="19">
        <v>31</v>
      </c>
      <c r="G96" s="20">
        <v>929</v>
      </c>
      <c r="H96" s="20">
        <v>1070.8899999999999</v>
      </c>
      <c r="I96" s="20">
        <v>201.7</v>
      </c>
      <c r="J96" s="20">
        <v>14</v>
      </c>
      <c r="K96" s="20">
        <v>6</v>
      </c>
      <c r="L96" s="27">
        <v>1286.5899999999999</v>
      </c>
      <c r="M96" s="19">
        <v>1118.9999999999998</v>
      </c>
      <c r="N96" s="20">
        <v>207.42999999999998</v>
      </c>
      <c r="O96" s="20">
        <v>14</v>
      </c>
      <c r="P96" s="21">
        <v>1340.4299999999998</v>
      </c>
      <c r="Q96" s="24">
        <v>33</v>
      </c>
      <c r="R96" s="20">
        <v>1007</v>
      </c>
      <c r="S96" s="20">
        <v>1129.68</v>
      </c>
      <c r="T96" s="20">
        <v>211</v>
      </c>
      <c r="U96" s="20">
        <v>14</v>
      </c>
      <c r="V96" s="3">
        <v>6</v>
      </c>
      <c r="W96" s="29">
        <v>1354.68</v>
      </c>
      <c r="X96" s="33">
        <f>W96-L96</f>
        <v>68.090000000000146</v>
      </c>
      <c r="Z96" s="33">
        <f>W96-P96</f>
        <v>14.250000000000227</v>
      </c>
    </row>
    <row r="97" spans="1:26" x14ac:dyDescent="0.3">
      <c r="A97" s="17" t="s">
        <v>75</v>
      </c>
      <c r="B97" s="18" t="s">
        <v>75</v>
      </c>
      <c r="C97" s="18" t="s">
        <v>14</v>
      </c>
      <c r="D97" s="35" t="s">
        <v>76</v>
      </c>
      <c r="E97" s="36" t="s">
        <v>77</v>
      </c>
      <c r="F97" s="19">
        <v>45</v>
      </c>
      <c r="G97" s="20">
        <v>1418</v>
      </c>
      <c r="H97" s="20">
        <v>1690.3400000000001</v>
      </c>
      <c r="I97" s="20">
        <v>269.64</v>
      </c>
      <c r="J97" s="20">
        <v>25</v>
      </c>
      <c r="K97" s="20">
        <v>14</v>
      </c>
      <c r="L97" s="27">
        <v>1984.98</v>
      </c>
      <c r="M97" s="19">
        <v>1640.95</v>
      </c>
      <c r="N97" s="20">
        <v>357.53</v>
      </c>
      <c r="O97" s="20">
        <v>25</v>
      </c>
      <c r="P97" s="21">
        <v>2023.48</v>
      </c>
      <c r="Q97" s="24">
        <v>47</v>
      </c>
      <c r="R97" s="20">
        <v>1483</v>
      </c>
      <c r="S97" s="20">
        <v>1710.5899999999997</v>
      </c>
      <c r="T97" s="20">
        <v>321.44</v>
      </c>
      <c r="U97" s="20">
        <v>25</v>
      </c>
      <c r="V97" s="3">
        <v>14</v>
      </c>
      <c r="W97" s="29">
        <v>2057.0299999999997</v>
      </c>
      <c r="X97" s="33">
        <f>W97-L97</f>
        <v>72.049999999999727</v>
      </c>
      <c r="Z97" s="33">
        <f>W97-P97</f>
        <v>33.549999999999727</v>
      </c>
    </row>
    <row r="98" spans="1:26" x14ac:dyDescent="0.3">
      <c r="A98" s="17" t="s">
        <v>65</v>
      </c>
      <c r="B98" s="18" t="s">
        <v>68</v>
      </c>
      <c r="C98" s="18" t="s">
        <v>19</v>
      </c>
      <c r="D98" s="35" t="s">
        <v>69</v>
      </c>
      <c r="E98" s="36" t="s">
        <v>67</v>
      </c>
      <c r="F98" s="19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7">
        <v>0</v>
      </c>
      <c r="M98" s="19">
        <v>42</v>
      </c>
      <c r="N98" s="20">
        <v>31</v>
      </c>
      <c r="O98" s="20">
        <v>0</v>
      </c>
      <c r="P98" s="21">
        <v>73</v>
      </c>
      <c r="Q98" s="24">
        <v>0</v>
      </c>
      <c r="R98" s="20">
        <v>0</v>
      </c>
      <c r="S98" s="20">
        <v>43.3</v>
      </c>
      <c r="T98" s="20">
        <v>29.7</v>
      </c>
      <c r="U98" s="20">
        <v>0</v>
      </c>
      <c r="V98" s="3">
        <v>0</v>
      </c>
      <c r="W98" s="29">
        <v>73</v>
      </c>
      <c r="X98" s="33">
        <f>W98-L98</f>
        <v>73</v>
      </c>
      <c r="Z98" s="33">
        <f>W98-P98</f>
        <v>0</v>
      </c>
    </row>
    <row r="99" spans="1:26" x14ac:dyDescent="0.3">
      <c r="A99" s="17" t="s">
        <v>237</v>
      </c>
      <c r="B99" s="18" t="s">
        <v>238</v>
      </c>
      <c r="C99" s="18" t="s">
        <v>15</v>
      </c>
      <c r="D99" s="35" t="s">
        <v>239</v>
      </c>
      <c r="E99" s="36" t="s">
        <v>161</v>
      </c>
      <c r="F99" s="19">
        <v>21</v>
      </c>
      <c r="G99" s="20">
        <v>518</v>
      </c>
      <c r="H99" s="20">
        <v>880.99</v>
      </c>
      <c r="I99" s="20">
        <v>194.57</v>
      </c>
      <c r="J99" s="20">
        <v>12</v>
      </c>
      <c r="K99" s="20">
        <v>20</v>
      </c>
      <c r="L99" s="27">
        <v>1087.56</v>
      </c>
      <c r="M99" s="19">
        <v>870</v>
      </c>
      <c r="N99" s="20">
        <v>208.56</v>
      </c>
      <c r="O99" s="20">
        <v>12</v>
      </c>
      <c r="P99" s="21">
        <v>1090.56</v>
      </c>
      <c r="Q99" s="24">
        <v>23</v>
      </c>
      <c r="R99" s="20">
        <v>556</v>
      </c>
      <c r="S99" s="20">
        <v>934.07</v>
      </c>
      <c r="T99" s="20">
        <v>214.86</v>
      </c>
      <c r="U99" s="20">
        <v>12</v>
      </c>
      <c r="V99" s="3">
        <v>20</v>
      </c>
      <c r="W99" s="29">
        <v>1160.93</v>
      </c>
      <c r="X99" s="33">
        <f>W99-L99</f>
        <v>73.370000000000118</v>
      </c>
      <c r="Z99" s="33">
        <f>W99-P99</f>
        <v>70.370000000000118</v>
      </c>
    </row>
    <row r="100" spans="1:26" x14ac:dyDescent="0.3">
      <c r="A100" s="17" t="s">
        <v>179</v>
      </c>
      <c r="B100" s="18" t="s">
        <v>179</v>
      </c>
      <c r="C100" s="18" t="s">
        <v>20</v>
      </c>
      <c r="D100" s="35" t="s">
        <v>180</v>
      </c>
      <c r="E100" s="36" t="s">
        <v>181</v>
      </c>
      <c r="F100" s="19">
        <v>20</v>
      </c>
      <c r="G100" s="20">
        <v>456</v>
      </c>
      <c r="H100" s="20">
        <v>769.73</v>
      </c>
      <c r="I100" s="20">
        <v>194.13</v>
      </c>
      <c r="J100" s="20">
        <v>17</v>
      </c>
      <c r="K100" s="20">
        <v>13</v>
      </c>
      <c r="L100" s="27">
        <v>980.86</v>
      </c>
      <c r="M100" s="19">
        <v>771.9</v>
      </c>
      <c r="N100" s="20">
        <v>240.95999999999998</v>
      </c>
      <c r="O100" s="20">
        <v>17</v>
      </c>
      <c r="P100" s="21">
        <v>1029.8600000000001</v>
      </c>
      <c r="Q100" s="24">
        <v>23</v>
      </c>
      <c r="R100" s="20">
        <v>533</v>
      </c>
      <c r="S100" s="20">
        <v>812.94999999999993</v>
      </c>
      <c r="T100" s="20">
        <v>228.59</v>
      </c>
      <c r="U100" s="20">
        <v>17</v>
      </c>
      <c r="V100" s="3">
        <v>13</v>
      </c>
      <c r="W100" s="29">
        <v>1058.54</v>
      </c>
      <c r="X100" s="33">
        <f>W100-L100</f>
        <v>77.67999999999995</v>
      </c>
      <c r="Z100" s="33">
        <f>W100-P100</f>
        <v>28.679999999999836</v>
      </c>
    </row>
    <row r="101" spans="1:26" x14ac:dyDescent="0.3">
      <c r="A101" s="17" t="s">
        <v>177</v>
      </c>
      <c r="B101" s="18" t="s">
        <v>177</v>
      </c>
      <c r="C101" s="18" t="s">
        <v>20</v>
      </c>
      <c r="D101" s="35" t="s">
        <v>178</v>
      </c>
      <c r="E101" s="36" t="s">
        <v>161</v>
      </c>
      <c r="F101" s="19">
        <v>40</v>
      </c>
      <c r="G101" s="20">
        <v>891</v>
      </c>
      <c r="H101" s="20">
        <v>1521.55</v>
      </c>
      <c r="I101" s="20">
        <v>174.97</v>
      </c>
      <c r="J101" s="20">
        <v>26</v>
      </c>
      <c r="K101" s="20">
        <v>30</v>
      </c>
      <c r="L101" s="27">
        <v>1722.52</v>
      </c>
      <c r="M101" s="19">
        <v>1559</v>
      </c>
      <c r="N101" s="20">
        <v>167.82</v>
      </c>
      <c r="O101" s="20">
        <v>26</v>
      </c>
      <c r="P101" s="21">
        <v>1752.82</v>
      </c>
      <c r="Q101" s="24">
        <v>40</v>
      </c>
      <c r="R101" s="20">
        <v>903</v>
      </c>
      <c r="S101" s="20">
        <v>1596.75</v>
      </c>
      <c r="T101" s="20">
        <v>177.63</v>
      </c>
      <c r="U101" s="20">
        <v>26</v>
      </c>
      <c r="V101" s="3">
        <v>30</v>
      </c>
      <c r="W101" s="29">
        <v>1800.38</v>
      </c>
      <c r="X101" s="33">
        <f>W101-L101</f>
        <v>77.860000000000127</v>
      </c>
      <c r="Z101" s="33">
        <f>W101-P101</f>
        <v>47.560000000000173</v>
      </c>
    </row>
    <row r="102" spans="1:26" x14ac:dyDescent="0.3">
      <c r="A102" s="17" t="s">
        <v>150</v>
      </c>
      <c r="B102" s="18" t="s">
        <v>150</v>
      </c>
      <c r="C102" s="18" t="s">
        <v>14</v>
      </c>
      <c r="D102" s="35" t="s">
        <v>17</v>
      </c>
      <c r="E102" s="36" t="s">
        <v>151</v>
      </c>
      <c r="F102" s="19">
        <v>52</v>
      </c>
      <c r="G102" s="20">
        <v>1634</v>
      </c>
      <c r="H102" s="20">
        <v>1924.3999999999999</v>
      </c>
      <c r="I102" s="20">
        <v>248.68</v>
      </c>
      <c r="J102" s="20">
        <v>28</v>
      </c>
      <c r="K102" s="20">
        <v>36</v>
      </c>
      <c r="L102" s="27">
        <v>2201.08</v>
      </c>
      <c r="M102" s="19">
        <v>1969.84</v>
      </c>
      <c r="N102" s="20">
        <v>279.08000000000004</v>
      </c>
      <c r="O102" s="20">
        <v>33</v>
      </c>
      <c r="P102" s="21">
        <v>2281.92</v>
      </c>
      <c r="Q102" s="24">
        <v>54</v>
      </c>
      <c r="R102" s="20">
        <v>1704</v>
      </c>
      <c r="S102" s="20">
        <v>1985.5399999999997</v>
      </c>
      <c r="T102" s="20">
        <v>268.45</v>
      </c>
      <c r="U102" s="20">
        <v>28</v>
      </c>
      <c r="V102" s="3">
        <v>36</v>
      </c>
      <c r="W102" s="29">
        <v>2281.9899999999998</v>
      </c>
      <c r="X102" s="33">
        <f>W102-L102</f>
        <v>80.909999999999854</v>
      </c>
      <c r="Z102" s="33">
        <f>W102-P102</f>
        <v>6.9999999999708962E-2</v>
      </c>
    </row>
    <row r="103" spans="1:26" x14ac:dyDescent="0.3">
      <c r="A103" s="17" t="s">
        <v>262</v>
      </c>
      <c r="B103" s="18" t="s">
        <v>135</v>
      </c>
      <c r="C103" s="18" t="s">
        <v>18</v>
      </c>
      <c r="D103" s="35" t="s">
        <v>139</v>
      </c>
      <c r="E103" s="36" t="s">
        <v>138</v>
      </c>
      <c r="F103" s="19">
        <v>16</v>
      </c>
      <c r="G103" s="20">
        <v>449</v>
      </c>
      <c r="H103" s="20">
        <v>537.66999999999996</v>
      </c>
      <c r="I103" s="20">
        <v>97.13</v>
      </c>
      <c r="J103" s="20">
        <v>14.5</v>
      </c>
      <c r="K103" s="20">
        <v>2</v>
      </c>
      <c r="L103" s="27">
        <v>649.29999999999995</v>
      </c>
      <c r="M103" s="19">
        <v>525.81999999999994</v>
      </c>
      <c r="N103" s="20">
        <v>114.97999999999999</v>
      </c>
      <c r="O103" s="20">
        <v>14.5</v>
      </c>
      <c r="P103" s="21">
        <v>655.29999999999995</v>
      </c>
      <c r="Q103" s="24">
        <v>21</v>
      </c>
      <c r="R103" s="20">
        <v>608</v>
      </c>
      <c r="S103" s="20">
        <v>694.04</v>
      </c>
      <c r="T103" s="20">
        <v>137.5</v>
      </c>
      <c r="U103" s="20">
        <v>14.5</v>
      </c>
      <c r="V103" s="3">
        <v>2</v>
      </c>
      <c r="W103" s="29">
        <v>846.04</v>
      </c>
      <c r="X103" s="33">
        <f>W103-L103</f>
        <v>196.74</v>
      </c>
      <c r="Z103" s="33">
        <f>W103-P103</f>
        <v>190.74</v>
      </c>
    </row>
    <row r="105" spans="1:26" x14ac:dyDescent="0.3">
      <c r="F105" s="33">
        <f t="shared" ref="F105:Z105" si="0">SUM(F88:F104)</f>
        <v>440</v>
      </c>
      <c r="G105" s="33">
        <f t="shared" si="0"/>
        <v>12447</v>
      </c>
      <c r="H105" s="33">
        <f t="shared" si="0"/>
        <v>16130.38</v>
      </c>
      <c r="I105" s="33">
        <f t="shared" si="0"/>
        <v>2807.09</v>
      </c>
      <c r="J105" s="33">
        <f t="shared" si="0"/>
        <v>227.5</v>
      </c>
      <c r="K105" s="33">
        <f t="shared" si="0"/>
        <v>186</v>
      </c>
      <c r="L105" s="33">
        <f t="shared" si="0"/>
        <v>19164.97</v>
      </c>
      <c r="M105" s="33">
        <f t="shared" si="0"/>
        <v>16241.43</v>
      </c>
      <c r="N105" s="33">
        <f t="shared" si="0"/>
        <v>3221.1600000000003</v>
      </c>
      <c r="O105" s="33">
        <f t="shared" si="0"/>
        <v>223.5</v>
      </c>
      <c r="P105" s="33">
        <f t="shared" si="0"/>
        <v>19686.09</v>
      </c>
      <c r="Q105" s="33">
        <f t="shared" si="0"/>
        <v>468</v>
      </c>
      <c r="R105" s="33">
        <f t="shared" si="0"/>
        <v>13263</v>
      </c>
      <c r="S105" s="33">
        <f t="shared" si="0"/>
        <v>16931.23</v>
      </c>
      <c r="T105" s="33">
        <f t="shared" si="0"/>
        <v>3171.2799999999997</v>
      </c>
      <c r="U105" s="33">
        <f t="shared" si="0"/>
        <v>227.5</v>
      </c>
      <c r="V105" s="33">
        <f t="shared" si="0"/>
        <v>188</v>
      </c>
      <c r="W105" s="33">
        <f t="shared" si="0"/>
        <v>20330.010000000002</v>
      </c>
      <c r="X105" s="33">
        <f t="shared" si="0"/>
        <v>1165.0399999999997</v>
      </c>
      <c r="Y105" s="33">
        <f t="shared" si="0"/>
        <v>0</v>
      </c>
      <c r="Z105" s="33">
        <f t="shared" si="0"/>
        <v>643.9199999999995</v>
      </c>
    </row>
  </sheetData>
  <sortState xmlns:xlrd2="http://schemas.microsoft.com/office/spreadsheetml/2017/richdata2" ref="A4:Z103">
    <sortCondition ref="X4:X103"/>
  </sortState>
  <mergeCells count="7">
    <mergeCell ref="A1:T1"/>
    <mergeCell ref="X1:X3"/>
    <mergeCell ref="Z1:Z3"/>
    <mergeCell ref="A2:E2"/>
    <mergeCell ref="F2:L2"/>
    <mergeCell ref="M2:P2"/>
    <mergeCell ref="Q2:W2"/>
  </mergeCells>
  <conditionalFormatting sqref="X4:Z103">
    <cfRule type="cellIs" dxfId="6" priority="1" operator="between">
      <formula>-400</formula>
      <formula>-34.1</formula>
    </cfRule>
    <cfRule type="cellIs" dxfId="5" priority="2" operator="between">
      <formula>-34</formula>
      <formula>-15.1</formula>
    </cfRule>
    <cfRule type="cellIs" dxfId="4" priority="3" operator="between">
      <formula>-15</formula>
      <formula>0</formula>
    </cfRule>
    <cfRule type="cellIs" dxfId="3" priority="4" operator="between">
      <formula>80.1</formula>
      <formula>600</formula>
    </cfRule>
    <cfRule type="cellIs" dxfId="2" priority="5" operator="between">
      <formula>38.1</formula>
      <formula>80</formula>
    </cfRule>
    <cfRule type="cellIs" dxfId="1" priority="6" operator="between">
      <formula>14.1</formula>
      <formula>38</formula>
    </cfRule>
    <cfRule type="cellIs" dxfId="0" priority="7" operator="between">
      <formula>0.1</formula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DHG LYC 93</vt:lpstr>
      <vt:lpstr>Feuil1</vt:lpstr>
      <vt:lpstr>'DHG LYC 93'!Impression_des_titres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Mylene Hamann</dc:creator>
  <cp:lastModifiedBy>cathe</cp:lastModifiedBy>
  <cp:lastPrinted>2026-01-28T14:25:59Z</cp:lastPrinted>
  <dcterms:created xsi:type="dcterms:W3CDTF">2025-01-27T11:26:26Z</dcterms:created>
  <dcterms:modified xsi:type="dcterms:W3CDTF">2026-02-08T09:23:45Z</dcterms:modified>
</cp:coreProperties>
</file>