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cathe\Documents\SNES\CTA\2026 janvier  CSA\DHG STRUDOS\"/>
    </mc:Choice>
  </mc:AlternateContent>
  <xr:revisionPtr revIDLastSave="0" documentId="8_{04388B67-CDDF-41D7-BA2A-A1FB7EA61E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HG LYC 77" sheetId="2" r:id="rId1"/>
    <sheet name="classés par perte de prév à pre" sheetId="3" r:id="rId2"/>
  </sheets>
  <definedNames>
    <definedName name="_xlnm.Print_Titles" localSheetId="0">'DHG LYC 77'!$2:$3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7" i="3" l="1"/>
  <c r="W87" i="3"/>
  <c r="V87" i="3"/>
  <c r="U87" i="3"/>
  <c r="T87" i="3"/>
  <c r="S87" i="3"/>
  <c r="R87" i="3"/>
  <c r="Q87" i="3"/>
  <c r="M87" i="3"/>
  <c r="L87" i="3"/>
  <c r="G87" i="3"/>
  <c r="F87" i="3"/>
  <c r="Z30" i="3"/>
  <c r="X30" i="3"/>
  <c r="Z44" i="3"/>
  <c r="X44" i="3"/>
  <c r="Z34" i="3"/>
  <c r="X34" i="3"/>
  <c r="Z65" i="3"/>
  <c r="X65" i="3"/>
  <c r="Z78" i="3"/>
  <c r="X78" i="3"/>
  <c r="Z39" i="3"/>
  <c r="X39" i="3"/>
  <c r="Z83" i="3"/>
  <c r="X83" i="3"/>
  <c r="Z56" i="3"/>
  <c r="X56" i="3"/>
  <c r="Z29" i="3"/>
  <c r="X29" i="3"/>
  <c r="Z74" i="3"/>
  <c r="X74" i="3"/>
  <c r="Z84" i="3"/>
  <c r="X84" i="3"/>
  <c r="Z49" i="3"/>
  <c r="X49" i="3"/>
  <c r="Z51" i="3"/>
  <c r="X51" i="3"/>
  <c r="Z58" i="3"/>
  <c r="X58" i="3"/>
  <c r="Z10" i="3"/>
  <c r="X10" i="3"/>
  <c r="Z4" i="3"/>
  <c r="X4" i="3"/>
  <c r="Z20" i="3"/>
  <c r="X20" i="3"/>
  <c r="Z63" i="3"/>
  <c r="X63" i="3"/>
  <c r="Z62" i="3"/>
  <c r="X62" i="3"/>
  <c r="Z31" i="3"/>
  <c r="X31" i="3"/>
  <c r="Z57" i="3"/>
  <c r="X57" i="3"/>
  <c r="Z28" i="3"/>
  <c r="X28" i="3"/>
  <c r="Z60" i="3"/>
  <c r="X60" i="3"/>
  <c r="Z79" i="3"/>
  <c r="X79" i="3"/>
  <c r="Z67" i="3"/>
  <c r="X67" i="3"/>
  <c r="Z75" i="3"/>
  <c r="X75" i="3"/>
  <c r="Z27" i="3"/>
  <c r="X27" i="3"/>
  <c r="Z50" i="3"/>
  <c r="X50" i="3"/>
  <c r="Z46" i="3"/>
  <c r="X46" i="3"/>
  <c r="Z52" i="3"/>
  <c r="X52" i="3"/>
  <c r="Z48" i="3"/>
  <c r="X48" i="3"/>
  <c r="Z24" i="3"/>
  <c r="X24" i="3"/>
  <c r="Z54" i="3"/>
  <c r="X54" i="3"/>
  <c r="Z12" i="3"/>
  <c r="X12" i="3"/>
  <c r="Z53" i="3"/>
  <c r="X53" i="3"/>
  <c r="Z33" i="3"/>
  <c r="X33" i="3"/>
  <c r="Z16" i="3"/>
  <c r="X16" i="3"/>
  <c r="Z77" i="3"/>
  <c r="X77" i="3"/>
  <c r="Z81" i="3"/>
  <c r="X81" i="3"/>
  <c r="Z18" i="3"/>
  <c r="X18" i="3"/>
  <c r="Z43" i="3"/>
  <c r="X43" i="3"/>
  <c r="Z21" i="3"/>
  <c r="X21" i="3"/>
  <c r="Z85" i="3"/>
  <c r="X85" i="3"/>
  <c r="Z26" i="3"/>
  <c r="X26" i="3"/>
  <c r="Z14" i="3"/>
  <c r="X14" i="3"/>
  <c r="Z17" i="3"/>
  <c r="X17" i="3"/>
  <c r="Z35" i="3"/>
  <c r="X35" i="3"/>
  <c r="Z64" i="3"/>
  <c r="X64" i="3"/>
  <c r="Z68" i="3"/>
  <c r="X68" i="3"/>
  <c r="Z15" i="3"/>
  <c r="X15" i="3"/>
  <c r="Z70" i="3"/>
  <c r="X70" i="3"/>
  <c r="Z47" i="3"/>
  <c r="X47" i="3"/>
  <c r="Z38" i="3"/>
  <c r="X38" i="3"/>
  <c r="Z61" i="3"/>
  <c r="X61" i="3"/>
  <c r="Z11" i="3"/>
  <c r="X11" i="3"/>
  <c r="Z8" i="3"/>
  <c r="X8" i="3"/>
  <c r="Z45" i="3"/>
  <c r="X45" i="3"/>
  <c r="Z82" i="3"/>
  <c r="X82" i="3"/>
  <c r="Z9" i="3"/>
  <c r="X9" i="3"/>
  <c r="Z72" i="3"/>
  <c r="X72" i="3"/>
  <c r="Z80" i="3"/>
  <c r="X80" i="3"/>
  <c r="Z23" i="3"/>
  <c r="X23" i="3"/>
  <c r="Z6" i="3"/>
  <c r="X6" i="3"/>
  <c r="Z66" i="3"/>
  <c r="X66" i="3"/>
  <c r="Z71" i="3"/>
  <c r="X71" i="3"/>
  <c r="Z59" i="3"/>
  <c r="X59" i="3"/>
  <c r="Z25" i="3"/>
  <c r="X25" i="3"/>
  <c r="Z19" i="3"/>
  <c r="X19" i="3"/>
  <c r="Z5" i="3"/>
  <c r="X5" i="3"/>
  <c r="X7" i="3"/>
  <c r="Z41" i="3"/>
  <c r="X41" i="3"/>
  <c r="Z42" i="3"/>
  <c r="X42" i="3"/>
  <c r="Z36" i="3"/>
  <c r="X36" i="3"/>
  <c r="Z55" i="3"/>
  <c r="X55" i="3"/>
  <c r="Z13" i="3"/>
  <c r="X13" i="3"/>
  <c r="Z73" i="3"/>
  <c r="X73" i="3"/>
  <c r="Z40" i="3"/>
  <c r="X40" i="3"/>
  <c r="Z22" i="3"/>
  <c r="X22" i="3"/>
  <c r="Z37" i="3"/>
  <c r="X37" i="3"/>
  <c r="Z32" i="3"/>
  <c r="X32" i="3"/>
  <c r="Z69" i="3"/>
  <c r="X69" i="3"/>
  <c r="Z76" i="3"/>
  <c r="X76" i="3"/>
  <c r="F87" i="2"/>
  <c r="G87" i="2"/>
  <c r="L87" i="2"/>
  <c r="M87" i="2"/>
  <c r="Q87" i="2"/>
  <c r="R87" i="2"/>
  <c r="S87" i="2"/>
  <c r="T87" i="2"/>
  <c r="U87" i="2"/>
  <c r="V87" i="2"/>
  <c r="W87" i="2"/>
  <c r="Y87" i="2"/>
  <c r="Z87" i="2"/>
  <c r="X87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4" i="2"/>
  <c r="X87" i="3" l="1"/>
  <c r="Z87" i="3"/>
</calcChain>
</file>

<file path=xl/sharedStrings.xml><?xml version="1.0" encoding="utf-8"?>
<sst xmlns="http://schemas.openxmlformats.org/spreadsheetml/2006/main" count="878" uniqueCount="242">
  <si>
    <t>DHG initiale RS 2025</t>
  </si>
  <si>
    <t>Uaarat</t>
  </si>
  <si>
    <t>N° RNE</t>
  </si>
  <si>
    <t>Sigle</t>
  </si>
  <si>
    <t>Dénomination</t>
  </si>
  <si>
    <t>Commune</t>
  </si>
  <si>
    <t>Total divisions</t>
  </si>
  <si>
    <t>Capacité d'accueil</t>
  </si>
  <si>
    <t>HP</t>
  </si>
  <si>
    <t xml:space="preserve"> HSA </t>
  </si>
  <si>
    <t>IMP</t>
  </si>
  <si>
    <t>dont dotation à l'IPS</t>
  </si>
  <si>
    <t>Total DHG</t>
  </si>
  <si>
    <t>HSA</t>
  </si>
  <si>
    <t>LPO</t>
  </si>
  <si>
    <t>SEP</t>
  </si>
  <si>
    <t>LGT</t>
  </si>
  <si>
    <t>LPO LY</t>
  </si>
  <si>
    <t>EXP</t>
  </si>
  <si>
    <t>LP</t>
  </si>
  <si>
    <t>LP LYC</t>
  </si>
  <si>
    <t>E.D.M.</t>
  </si>
  <si>
    <t>SGT</t>
  </si>
  <si>
    <t>JEAN MOULIN</t>
  </si>
  <si>
    <t>LGT LY</t>
  </si>
  <si>
    <t>GUSTAVE EIFFEL</t>
  </si>
  <si>
    <t>FLORA TRISTAN</t>
  </si>
  <si>
    <t>CHARLES DE GAULLE</t>
  </si>
  <si>
    <t>LEONARD DE VINCI</t>
  </si>
  <si>
    <t>LYCEE BLAISE PASCAL</t>
  </si>
  <si>
    <t>BLAISE PASCAL</t>
  </si>
  <si>
    <t>DHG réalisée RS 2025</t>
  </si>
  <si>
    <t>DHG initiale RS 2026</t>
  </si>
  <si>
    <t>0770635X</t>
  </si>
  <si>
    <t>FONDATION POIDATZ</t>
  </si>
  <si>
    <t>ST FARGEAU PONTHIERRY</t>
  </si>
  <si>
    <t>0770884T</t>
  </si>
  <si>
    <t>CMP</t>
  </si>
  <si>
    <t>VILLEPATOUR</t>
  </si>
  <si>
    <t>PRESLES EN BRIE</t>
  </si>
  <si>
    <t>0770918E</t>
  </si>
  <si>
    <t>URUGUAY FRANCE</t>
  </si>
  <si>
    <t>AVON</t>
  </si>
  <si>
    <t>0770920G</t>
  </si>
  <si>
    <t>LA FAYETTE</t>
  </si>
  <si>
    <t>CHAMPAGNE SUR SEINE</t>
  </si>
  <si>
    <t>0772334U</t>
  </si>
  <si>
    <t>LYCEE LAFAYETTE</t>
  </si>
  <si>
    <t>0770926N</t>
  </si>
  <si>
    <t>FRANCOIS COUPERIN</t>
  </si>
  <si>
    <t>FONTAINEBLEAU</t>
  </si>
  <si>
    <t>0770927P</t>
  </si>
  <si>
    <t>LG</t>
  </si>
  <si>
    <t>INTERNATIONAL FRANCOIS 1ER</t>
  </si>
  <si>
    <t>0770933W</t>
  </si>
  <si>
    <t>JACQUES AMYOT</t>
  </si>
  <si>
    <t>MELUN</t>
  </si>
  <si>
    <t>0770934X</t>
  </si>
  <si>
    <t>0770935Y</t>
  </si>
  <si>
    <t>DU LYCEE LEONARD DE VINCI</t>
  </si>
  <si>
    <t>0770940D</t>
  </si>
  <si>
    <t>ETIENNE BEZOUT</t>
  </si>
  <si>
    <t>NEMOURS</t>
  </si>
  <si>
    <t>0771028Z</t>
  </si>
  <si>
    <t>DU LYCEE ETIENNE BEZOUT</t>
  </si>
  <si>
    <t>0770942F</t>
  </si>
  <si>
    <t>THIBAUT DE CHAMPAGNE</t>
  </si>
  <si>
    <t>PROVINS</t>
  </si>
  <si>
    <t>0771358H</t>
  </si>
  <si>
    <t>DU LYCEE THIBAULT DE CHAMPAGNE</t>
  </si>
  <si>
    <t>0770943G</t>
  </si>
  <si>
    <t>BENJAMIN FRANKLIN</t>
  </si>
  <si>
    <t>LA ROCHETTE</t>
  </si>
  <si>
    <t>0772644F</t>
  </si>
  <si>
    <t>LP BENJAMIN FRANKLIN</t>
  </si>
  <si>
    <t>0770946K</t>
  </si>
  <si>
    <t>CENTRE DU JARD</t>
  </si>
  <si>
    <t>VOISENON</t>
  </si>
  <si>
    <t>0771027Y</t>
  </si>
  <si>
    <t>FREDERIC JOLIOT CURIE</t>
  </si>
  <si>
    <t>DAMMARIE LES LYS</t>
  </si>
  <si>
    <t>0771364P</t>
  </si>
  <si>
    <t>DU LYCEE JOLIOT CURIE</t>
  </si>
  <si>
    <t>0771125E</t>
  </si>
  <si>
    <t>CMPA</t>
  </si>
  <si>
    <t>CENTRE MEDICAL PEDAGOGIQUE ADO</t>
  </si>
  <si>
    <t>NEUFMOUTIERS EN BRIE</t>
  </si>
  <si>
    <t>0771336J</t>
  </si>
  <si>
    <t>LES PANNEVELLES</t>
  </si>
  <si>
    <t>0772326K</t>
  </si>
  <si>
    <t>LYCEE PANNEVELLES</t>
  </si>
  <si>
    <t>0771663P</t>
  </si>
  <si>
    <t>GEORGE SAND</t>
  </si>
  <si>
    <t>LE MEE SUR SEINE</t>
  </si>
  <si>
    <t>0771997C</t>
  </si>
  <si>
    <t>JACQUES PREVERT</t>
  </si>
  <si>
    <t>COMBS LA VILLE</t>
  </si>
  <si>
    <t>0772127U</t>
  </si>
  <si>
    <t>GALILEE</t>
  </si>
  <si>
    <t>0772188K</t>
  </si>
  <si>
    <t>PIERRE MENDES-FRANCE</t>
  </si>
  <si>
    <t>SAVIGNY LE TEMPLE</t>
  </si>
  <si>
    <t>0772225A</t>
  </si>
  <si>
    <t>LINO VENTURA</t>
  </si>
  <si>
    <t>OZOIR LA FERRIERE</t>
  </si>
  <si>
    <t>0772441K</t>
  </si>
  <si>
    <t>LP LINO VENTURA</t>
  </si>
  <si>
    <t>0772230F</t>
  </si>
  <si>
    <t>BRIE COMTE ROBERT</t>
  </si>
  <si>
    <t>0772329N</t>
  </si>
  <si>
    <t>0772243V</t>
  </si>
  <si>
    <t>CAMILLE CLAUDEL</t>
  </si>
  <si>
    <t>PONTAULT COMBAULT</t>
  </si>
  <si>
    <t>0772244W</t>
  </si>
  <si>
    <t>ANTONIN CAREME</t>
  </si>
  <si>
    <t>0772556K</t>
  </si>
  <si>
    <t>LP ANTONIN CAREME</t>
  </si>
  <si>
    <t>0772277G</t>
  </si>
  <si>
    <t>HENRI BECQUEREL</t>
  </si>
  <si>
    <t>NANGIS</t>
  </si>
  <si>
    <t>0772643E</t>
  </si>
  <si>
    <t>LPO HENRI BECQUEREL</t>
  </si>
  <si>
    <t>0772295B</t>
  </si>
  <si>
    <t>LA TOUR DES DAMES</t>
  </si>
  <si>
    <t>ROZAY EN BRIE</t>
  </si>
  <si>
    <t>0772336W</t>
  </si>
  <si>
    <t>LYCEE LA TOUR DES DAMES</t>
  </si>
  <si>
    <t>0772296C</t>
  </si>
  <si>
    <t>DE LA MARE CARREE</t>
  </si>
  <si>
    <t>MOISSY CRAMAYEL</t>
  </si>
  <si>
    <t>0772337X</t>
  </si>
  <si>
    <t>LYCEE LA MARE CARREE</t>
  </si>
  <si>
    <t>0772586T</t>
  </si>
  <si>
    <t>MICRO-LYCEE DE SENART</t>
  </si>
  <si>
    <t>0772310T</t>
  </si>
  <si>
    <t>0770937A</t>
  </si>
  <si>
    <t>LYCEE SIMONE SIGNORET</t>
  </si>
  <si>
    <t>VAUX LE PENIL</t>
  </si>
  <si>
    <t>SIMONE SIGNORET</t>
  </si>
  <si>
    <t>0772332S</t>
  </si>
  <si>
    <t>SONIA DELAUNAY</t>
  </si>
  <si>
    <t>CESSON</t>
  </si>
  <si>
    <t>0772414F</t>
  </si>
  <si>
    <t>LYCEE SONIA DELAUNAY</t>
  </si>
  <si>
    <t>0772342C</t>
  </si>
  <si>
    <t>0771617P</t>
  </si>
  <si>
    <t>DU LYCEE CLEMENT ADER</t>
  </si>
  <si>
    <t>TOURNAN EN BRIE</t>
  </si>
  <si>
    <t>CLEMENT ADER</t>
  </si>
  <si>
    <t>0772737G</t>
  </si>
  <si>
    <t>INTERNAT D'EXCELLENCE  SOURDUN</t>
  </si>
  <si>
    <t>0770922J</t>
  </si>
  <si>
    <t>GASTON BACHELARD</t>
  </si>
  <si>
    <t>CHELLES</t>
  </si>
  <si>
    <t>0770924L</t>
  </si>
  <si>
    <t>JULES FERRY</t>
  </si>
  <si>
    <t>COULOMMIERS</t>
  </si>
  <si>
    <t>0770930T</t>
  </si>
  <si>
    <t>HENRI MOISSAN</t>
  </si>
  <si>
    <t>MEAUX</t>
  </si>
  <si>
    <t>0770931U</t>
  </si>
  <si>
    <t>PIERRE DE COUBERTIN</t>
  </si>
  <si>
    <t>0770944H</t>
  </si>
  <si>
    <t>AUGUSTE PERDONNET</t>
  </si>
  <si>
    <t>THORIGNY SUR MARNE</t>
  </si>
  <si>
    <t>0771171E</t>
  </si>
  <si>
    <t>LOUIS LUMIERE</t>
  </si>
  <si>
    <t>0771512A</t>
  </si>
  <si>
    <t>VAN DONGEN</t>
  </si>
  <si>
    <t>LAGNY SUR MARNE</t>
  </si>
  <si>
    <t>0771652C</t>
  </si>
  <si>
    <t>LE BRASSET</t>
  </si>
  <si>
    <t>0771658J</t>
  </si>
  <si>
    <t>0770923K</t>
  </si>
  <si>
    <t>DU LYCEE DU GUE A TRESMES</t>
  </si>
  <si>
    <t>CONGIS SUR THEROUANNE</t>
  </si>
  <si>
    <t>DU GUE A TRESMES</t>
  </si>
  <si>
    <t>0771763Y</t>
  </si>
  <si>
    <t>CHARLES LE CHAUVE</t>
  </si>
  <si>
    <t>ROISSY EN BRIE</t>
  </si>
  <si>
    <t>0771880A</t>
  </si>
  <si>
    <t>CHARLES BAUDELAIRE</t>
  </si>
  <si>
    <t>0771940R</t>
  </si>
  <si>
    <t>DE NOISIEL</t>
  </si>
  <si>
    <t>NOISIEL</t>
  </si>
  <si>
    <t>0771995A</t>
  </si>
  <si>
    <t>LE CHAMP DE CLAYE</t>
  </si>
  <si>
    <t>CLAYE SOUILLY</t>
  </si>
  <si>
    <t>0771996B</t>
  </si>
  <si>
    <t>HONORE DE BALZAC</t>
  </si>
  <si>
    <t>MITRY MORY</t>
  </si>
  <si>
    <t>0772120L</t>
  </si>
  <si>
    <t>TORCY</t>
  </si>
  <si>
    <t>0772223Y</t>
  </si>
  <si>
    <t>RENE DESCARTES</t>
  </si>
  <si>
    <t>CHAMPS SUR MARNE</t>
  </si>
  <si>
    <t>0772327L</t>
  </si>
  <si>
    <t>LYCEE DESCARTES</t>
  </si>
  <si>
    <t>0772228D</t>
  </si>
  <si>
    <t>LONGPERRIER</t>
  </si>
  <si>
    <t>0772442L</t>
  </si>
  <si>
    <t>LYCEE CHARLES DE GAULLE</t>
  </si>
  <si>
    <t>0772229E</t>
  </si>
  <si>
    <t>JEAN VILAR</t>
  </si>
  <si>
    <t>0772276F</t>
  </si>
  <si>
    <t>JEHAN DE CHELLES</t>
  </si>
  <si>
    <t>0772668G</t>
  </si>
  <si>
    <t>LPO JEHAN DE CHELLES</t>
  </si>
  <si>
    <t>0772292Y</t>
  </si>
  <si>
    <t>MARTIN LUTHER KING</t>
  </si>
  <si>
    <t>BUSSY ST GEORGES</t>
  </si>
  <si>
    <t>0772294A</t>
  </si>
  <si>
    <t>EMILY BRONTE</t>
  </si>
  <si>
    <t>LOGNES</t>
  </si>
  <si>
    <t>0772662A</t>
  </si>
  <si>
    <t xml:space="preserve">CHELLES </t>
  </si>
  <si>
    <t>0772685A</t>
  </si>
  <si>
    <t>SAMUEL BECKETT</t>
  </si>
  <si>
    <t>LA FERTE SOUS JOUARRE</t>
  </si>
  <si>
    <t>0772688D</t>
  </si>
  <si>
    <t>EMILIE DU CHATELET</t>
  </si>
  <si>
    <t>SERRIS</t>
  </si>
  <si>
    <t>0772751X</t>
  </si>
  <si>
    <t>LPO CHARLOTTE DELBO</t>
  </si>
  <si>
    <t>DAMMARTIN EN GOELE</t>
  </si>
  <si>
    <t>0770342D</t>
  </si>
  <si>
    <t>EREA</t>
  </si>
  <si>
    <t>LEOPOLD BELLAN</t>
  </si>
  <si>
    <t>CHAMIGNY</t>
  </si>
  <si>
    <t>0770938B</t>
  </si>
  <si>
    <t>ANDRE MALRAUX</t>
  </si>
  <si>
    <t>MONTEREAU FAULT YONNE</t>
  </si>
  <si>
    <t>0771065P</t>
  </si>
  <si>
    <t>DU LYCEE ANDRE MALRAUX</t>
  </si>
  <si>
    <t>0770945J</t>
  </si>
  <si>
    <t>VARENNES SUR SEINE</t>
  </si>
  <si>
    <t>0772312V</t>
  </si>
  <si>
    <t>0770939C</t>
  </si>
  <si>
    <t>DU LYCEE FLORA TRISTAN</t>
  </si>
  <si>
    <t>Groupe de travail DHG Lycées 77 - Rentrée scolaire 2026/2027</t>
  </si>
  <si>
    <t>différence DHG tot de prevision janv à prévision janv</t>
  </si>
  <si>
    <t>différence DHG TOTALE de constat OCT 2025 à prévisions JANV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</si>
</sst>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</cellXfs>
  <cellStyles count="1">
    <cellStyle name="Normal" xfId="0" builtinId="0"/>
  </cellStyles>
  <dxfs count="44"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33CC33"/>
        </patternFill>
      </fill>
    </dxf>
    <dxf>
      <fill>
        <patternFill>
          <bgColor rgb="FF00B050"/>
        </patternFill>
      </fill>
    </dxf>
    <dxf>
      <fill>
        <patternFill>
          <bgColor theme="5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33CC33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5050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33CC33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33CC33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ill>
        <patternFill>
          <bgColor rgb="FF33CC33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33CC33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505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11"/>
  <sheetViews>
    <sheetView tabSelected="1" workbookViewId="0">
      <selection sqref="A1:XFD1048576"/>
    </sheetView>
  </sheetViews>
  <sheetFormatPr baseColWidth="10" defaultRowHeight="13" x14ac:dyDescent="0.35"/>
  <cols>
    <col min="1" max="1" width="2.7265625" style="22" customWidth="1"/>
    <col min="2" max="2" width="6.6328125" style="22" customWidth="1"/>
    <col min="3" max="3" width="4" style="22" customWidth="1"/>
    <col min="4" max="4" width="13.26953125" style="18" customWidth="1"/>
    <col min="5" max="5" width="11.7265625" style="18" customWidth="1"/>
    <col min="6" max="6" width="4.1796875" style="22" customWidth="1"/>
    <col min="7" max="7" width="4.7265625" style="36" customWidth="1"/>
    <col min="8" max="8" width="7.36328125" style="22" customWidth="1"/>
    <col min="9" max="9" width="6" style="22" customWidth="1"/>
    <col min="10" max="10" width="3.08984375" style="22" customWidth="1"/>
    <col min="11" max="11" width="4.90625" style="22" customWidth="1"/>
    <col min="12" max="12" width="7.453125" style="36" customWidth="1"/>
    <col min="13" max="13" width="5.6328125" style="22" customWidth="1"/>
    <col min="14" max="14" width="5.81640625" style="22" customWidth="1"/>
    <col min="15" max="15" width="2.90625" style="22" customWidth="1"/>
    <col min="16" max="16" width="6.81640625" style="36" customWidth="1"/>
    <col min="17" max="17" width="3.90625" style="36" customWidth="1"/>
    <col min="18" max="18" width="5.453125" style="22" customWidth="1"/>
    <col min="19" max="19" width="6.453125" style="22" customWidth="1"/>
    <col min="20" max="20" width="7.54296875" style="22" customWidth="1"/>
    <col min="21" max="21" width="3.26953125" style="22" customWidth="1"/>
    <col min="22" max="22" width="4.36328125" style="22" customWidth="1"/>
    <col min="23" max="23" width="7.36328125" style="36" customWidth="1"/>
    <col min="24" max="24" width="10.90625" style="21"/>
    <col min="25" max="25" width="2.6328125" style="21" customWidth="1"/>
    <col min="26" max="26" width="10.90625" style="21"/>
    <col min="27" max="16384" width="10.90625" style="22"/>
  </cols>
  <sheetData>
    <row r="1" spans="1:26" ht="37.5" customHeight="1" thickBot="1" x14ac:dyDescent="0.4">
      <c r="A1" s="1" t="s">
        <v>239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1" t="s">
        <v>240</v>
      </c>
      <c r="Y1" s="32"/>
      <c r="Z1" s="31" t="s">
        <v>241</v>
      </c>
    </row>
    <row r="2" spans="1:26" ht="40.5" customHeight="1" thickBot="1" x14ac:dyDescent="0.4">
      <c r="A2" s="11"/>
      <c r="B2" s="11"/>
      <c r="C2" s="11"/>
      <c r="D2" s="11"/>
      <c r="E2" s="12"/>
      <c r="F2" s="2" t="s">
        <v>0</v>
      </c>
      <c r="G2" s="3"/>
      <c r="H2" s="3"/>
      <c r="I2" s="3"/>
      <c r="J2" s="3"/>
      <c r="K2" s="3"/>
      <c r="L2" s="4"/>
      <c r="M2" s="2" t="s">
        <v>31</v>
      </c>
      <c r="N2" s="3"/>
      <c r="O2" s="3"/>
      <c r="P2" s="4"/>
      <c r="Q2" s="2" t="s">
        <v>32</v>
      </c>
      <c r="R2" s="3"/>
      <c r="S2" s="3"/>
      <c r="T2" s="3"/>
      <c r="U2" s="3"/>
      <c r="V2" s="3"/>
      <c r="W2" s="4"/>
      <c r="X2" s="31"/>
      <c r="Y2" s="32"/>
      <c r="Z2" s="31"/>
    </row>
    <row r="3" spans="1:26" ht="66" customHeight="1" x14ac:dyDescent="0.35">
      <c r="A3" s="9" t="s">
        <v>1</v>
      </c>
      <c r="B3" s="10" t="s">
        <v>2</v>
      </c>
      <c r="C3" s="5" t="s">
        <v>3</v>
      </c>
      <c r="D3" s="19" t="s">
        <v>4</v>
      </c>
      <c r="E3" s="20" t="s">
        <v>5</v>
      </c>
      <c r="F3" s="6" t="s">
        <v>6</v>
      </c>
      <c r="G3" s="42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37" t="s">
        <v>12</v>
      </c>
      <c r="M3" s="6" t="s">
        <v>8</v>
      </c>
      <c r="N3" s="7" t="s">
        <v>13</v>
      </c>
      <c r="O3" s="7" t="s">
        <v>10</v>
      </c>
      <c r="P3" s="39" t="s">
        <v>12</v>
      </c>
      <c r="Q3" s="40" t="s">
        <v>6</v>
      </c>
      <c r="R3" s="7" t="s">
        <v>7</v>
      </c>
      <c r="S3" s="7" t="s">
        <v>8</v>
      </c>
      <c r="T3" s="7" t="s">
        <v>9</v>
      </c>
      <c r="U3" s="7" t="s">
        <v>10</v>
      </c>
      <c r="V3" s="7" t="s">
        <v>11</v>
      </c>
      <c r="W3" s="34" t="s">
        <v>12</v>
      </c>
      <c r="X3" s="31"/>
      <c r="Y3" s="33"/>
      <c r="Z3" s="31"/>
    </row>
    <row r="4" spans="1:26" ht="26" x14ac:dyDescent="0.35">
      <c r="A4" s="23" t="s">
        <v>40</v>
      </c>
      <c r="B4" s="24" t="s">
        <v>40</v>
      </c>
      <c r="C4" s="25" t="s">
        <v>24</v>
      </c>
      <c r="D4" s="28" t="s">
        <v>41</v>
      </c>
      <c r="E4" s="13" t="s">
        <v>42</v>
      </c>
      <c r="F4" s="14">
        <v>63</v>
      </c>
      <c r="G4" s="43">
        <v>1748</v>
      </c>
      <c r="H4" s="15">
        <v>2342.6699999999996</v>
      </c>
      <c r="I4" s="15">
        <v>338.44</v>
      </c>
      <c r="J4" s="15">
        <v>33</v>
      </c>
      <c r="K4" s="15">
        <v>0</v>
      </c>
      <c r="L4" s="38">
        <v>2714.1099999999997</v>
      </c>
      <c r="M4" s="14">
        <v>2354.5999999999995</v>
      </c>
      <c r="N4" s="15">
        <v>353.76</v>
      </c>
      <c r="O4" s="15">
        <v>33</v>
      </c>
      <c r="P4" s="38">
        <v>2741.3599999999997</v>
      </c>
      <c r="Q4" s="41">
        <v>63</v>
      </c>
      <c r="R4" s="15">
        <v>1804</v>
      </c>
      <c r="S4" s="15">
        <v>2394.12</v>
      </c>
      <c r="T4" s="15">
        <v>352.68</v>
      </c>
      <c r="U4" s="15">
        <v>33</v>
      </c>
      <c r="V4" s="15">
        <v>0</v>
      </c>
      <c r="W4" s="35">
        <v>2779.7999999999997</v>
      </c>
      <c r="X4" s="21">
        <f>W4-L4</f>
        <v>65.690000000000055</v>
      </c>
      <c r="Z4" s="21">
        <f>W4-P4</f>
        <v>38.440000000000055</v>
      </c>
    </row>
    <row r="5" spans="1:26" x14ac:dyDescent="0.35">
      <c r="A5" s="26" t="s">
        <v>107</v>
      </c>
      <c r="B5" s="27" t="s">
        <v>107</v>
      </c>
      <c r="C5" s="15" t="s">
        <v>14</v>
      </c>
      <c r="D5" s="29" t="s">
        <v>30</v>
      </c>
      <c r="E5" s="17" t="s">
        <v>108</v>
      </c>
      <c r="F5" s="14">
        <v>30</v>
      </c>
      <c r="G5" s="43">
        <v>1045</v>
      </c>
      <c r="H5" s="15">
        <v>1075.9100000000001</v>
      </c>
      <c r="I5" s="15">
        <v>148.35</v>
      </c>
      <c r="J5" s="15">
        <v>14</v>
      </c>
      <c r="K5" s="15">
        <v>0</v>
      </c>
      <c r="L5" s="38">
        <v>1238.26</v>
      </c>
      <c r="M5" s="14">
        <v>1089.5</v>
      </c>
      <c r="N5" s="15">
        <v>175.26</v>
      </c>
      <c r="O5" s="15">
        <v>14</v>
      </c>
      <c r="P5" s="38">
        <v>1278.76</v>
      </c>
      <c r="Q5" s="41">
        <v>31</v>
      </c>
      <c r="R5" s="15">
        <v>1085</v>
      </c>
      <c r="S5" s="15">
        <v>1101.17</v>
      </c>
      <c r="T5" s="15">
        <v>164.33</v>
      </c>
      <c r="U5" s="15">
        <v>14</v>
      </c>
      <c r="V5" s="15">
        <v>0</v>
      </c>
      <c r="W5" s="35">
        <v>1279.5</v>
      </c>
      <c r="X5" s="21">
        <f t="shared" ref="X5:X68" si="0">W5-L5</f>
        <v>41.240000000000009</v>
      </c>
      <c r="Z5" s="21">
        <f t="shared" ref="Z5:Z68" si="1">W5-P5</f>
        <v>0.74000000000000909</v>
      </c>
    </row>
    <row r="6" spans="1:26" x14ac:dyDescent="0.35">
      <c r="A6" s="26" t="s">
        <v>107</v>
      </c>
      <c r="B6" s="27" t="s">
        <v>109</v>
      </c>
      <c r="C6" s="15" t="s">
        <v>15</v>
      </c>
      <c r="D6" s="29" t="s">
        <v>29</v>
      </c>
      <c r="E6" s="17" t="s">
        <v>108</v>
      </c>
      <c r="F6" s="14">
        <v>9</v>
      </c>
      <c r="G6" s="43">
        <v>270</v>
      </c>
      <c r="H6" s="15">
        <v>408.59000000000003</v>
      </c>
      <c r="I6" s="15">
        <v>51.52</v>
      </c>
      <c r="J6" s="15">
        <v>4</v>
      </c>
      <c r="K6" s="15">
        <v>0</v>
      </c>
      <c r="L6" s="38">
        <v>464.11</v>
      </c>
      <c r="M6" s="14">
        <v>417.50000000000006</v>
      </c>
      <c r="N6" s="15">
        <v>45.61</v>
      </c>
      <c r="O6" s="15">
        <v>4</v>
      </c>
      <c r="P6" s="38">
        <v>467.11</v>
      </c>
      <c r="Q6" s="41">
        <v>9</v>
      </c>
      <c r="R6" s="15">
        <v>270</v>
      </c>
      <c r="S6" s="15">
        <v>412</v>
      </c>
      <c r="T6" s="15">
        <v>48.45</v>
      </c>
      <c r="U6" s="15">
        <v>4</v>
      </c>
      <c r="V6" s="15">
        <v>0</v>
      </c>
      <c r="W6" s="35">
        <v>464.45</v>
      </c>
      <c r="X6" s="21">
        <f t="shared" si="0"/>
        <v>0.33999999999997499</v>
      </c>
      <c r="Z6" s="21">
        <f t="shared" si="1"/>
        <v>-2.660000000000025</v>
      </c>
    </row>
    <row r="7" spans="1:26" x14ac:dyDescent="0.35">
      <c r="A7" s="26" t="s">
        <v>208</v>
      </c>
      <c r="B7" s="27" t="s">
        <v>208</v>
      </c>
      <c r="C7" s="15" t="s">
        <v>16</v>
      </c>
      <c r="D7" s="29" t="s">
        <v>209</v>
      </c>
      <c r="E7" s="17" t="s">
        <v>210</v>
      </c>
      <c r="F7" s="14">
        <v>37</v>
      </c>
      <c r="G7" s="43">
        <v>1240</v>
      </c>
      <c r="H7" s="15">
        <v>1364.1100000000001</v>
      </c>
      <c r="I7" s="15">
        <v>196.03</v>
      </c>
      <c r="J7" s="15">
        <v>16</v>
      </c>
      <c r="K7" s="15">
        <v>0</v>
      </c>
      <c r="L7" s="38">
        <v>1576.14</v>
      </c>
      <c r="M7" s="14">
        <v>1372.15</v>
      </c>
      <c r="N7" s="15">
        <v>197.03</v>
      </c>
      <c r="O7" s="15">
        <v>12</v>
      </c>
      <c r="P7" s="38">
        <v>1581.18</v>
      </c>
      <c r="Q7" s="41">
        <v>37</v>
      </c>
      <c r="R7" s="15">
        <v>1240</v>
      </c>
      <c r="S7" s="15">
        <v>1366.0500000000002</v>
      </c>
      <c r="T7" s="15">
        <v>196.37</v>
      </c>
      <c r="U7" s="15">
        <v>16</v>
      </c>
      <c r="V7" s="15">
        <v>0</v>
      </c>
      <c r="W7" s="35">
        <v>1578.42</v>
      </c>
      <c r="X7" s="21">
        <f t="shared" si="0"/>
        <v>2.2799999999999727</v>
      </c>
      <c r="Z7" s="21">
        <f t="shared" si="1"/>
        <v>-2.7599999999999909</v>
      </c>
    </row>
    <row r="8" spans="1:26" x14ac:dyDescent="0.35">
      <c r="A8" s="26" t="s">
        <v>139</v>
      </c>
      <c r="B8" s="27" t="s">
        <v>142</v>
      </c>
      <c r="C8" s="15" t="s">
        <v>15</v>
      </c>
      <c r="D8" s="29" t="s">
        <v>143</v>
      </c>
      <c r="E8" s="17" t="s">
        <v>141</v>
      </c>
      <c r="F8" s="14">
        <v>8</v>
      </c>
      <c r="G8" s="43">
        <v>192</v>
      </c>
      <c r="H8" s="15">
        <v>322.48</v>
      </c>
      <c r="I8" s="15">
        <v>43.85</v>
      </c>
      <c r="J8" s="15">
        <v>1</v>
      </c>
      <c r="K8" s="15">
        <v>0</v>
      </c>
      <c r="L8" s="38">
        <v>367.33000000000004</v>
      </c>
      <c r="M8" s="14">
        <v>322.90000000000003</v>
      </c>
      <c r="N8" s="15">
        <v>50.43</v>
      </c>
      <c r="O8" s="15">
        <v>1</v>
      </c>
      <c r="P8" s="38">
        <v>374.33000000000004</v>
      </c>
      <c r="Q8" s="41">
        <v>8</v>
      </c>
      <c r="R8" s="15">
        <v>192</v>
      </c>
      <c r="S8" s="15">
        <v>318.68000000000006</v>
      </c>
      <c r="T8" s="15">
        <v>46.53</v>
      </c>
      <c r="U8" s="15">
        <v>1</v>
      </c>
      <c r="V8" s="15">
        <v>0</v>
      </c>
      <c r="W8" s="35">
        <v>366.21000000000004</v>
      </c>
      <c r="X8" s="21">
        <f t="shared" si="0"/>
        <v>-1.1200000000000045</v>
      </c>
      <c r="Z8" s="21">
        <f t="shared" si="1"/>
        <v>-8.1200000000000045</v>
      </c>
    </row>
    <row r="9" spans="1:26" x14ac:dyDescent="0.35">
      <c r="A9" s="26" t="s">
        <v>139</v>
      </c>
      <c r="B9" s="27" t="s">
        <v>139</v>
      </c>
      <c r="C9" s="15" t="s">
        <v>14</v>
      </c>
      <c r="D9" s="29" t="s">
        <v>140</v>
      </c>
      <c r="E9" s="17" t="s">
        <v>141</v>
      </c>
      <c r="F9" s="14">
        <v>19</v>
      </c>
      <c r="G9" s="43">
        <v>665</v>
      </c>
      <c r="H9" s="15">
        <v>647.43000000000006</v>
      </c>
      <c r="I9" s="15">
        <v>117.03</v>
      </c>
      <c r="J9" s="15">
        <v>12</v>
      </c>
      <c r="K9" s="15">
        <v>0</v>
      </c>
      <c r="L9" s="38">
        <v>776.46</v>
      </c>
      <c r="M9" s="14">
        <v>667.90000000000009</v>
      </c>
      <c r="N9" s="15">
        <v>106.15</v>
      </c>
      <c r="O9" s="15">
        <v>12</v>
      </c>
      <c r="P9" s="38">
        <v>786.05000000000007</v>
      </c>
      <c r="Q9" s="41">
        <v>19</v>
      </c>
      <c r="R9" s="15">
        <v>665</v>
      </c>
      <c r="S9" s="15">
        <v>658.96</v>
      </c>
      <c r="T9" s="15">
        <v>109.03</v>
      </c>
      <c r="U9" s="15">
        <v>12</v>
      </c>
      <c r="V9" s="15">
        <v>0</v>
      </c>
      <c r="W9" s="35">
        <v>779.99</v>
      </c>
      <c r="X9" s="21">
        <f t="shared" si="0"/>
        <v>3.5299999999999727</v>
      </c>
      <c r="Z9" s="21">
        <f t="shared" si="1"/>
        <v>-6.0600000000000591</v>
      </c>
    </row>
    <row r="10" spans="1:26" ht="26" x14ac:dyDescent="0.35">
      <c r="A10" s="26" t="s">
        <v>225</v>
      </c>
      <c r="B10" s="27" t="s">
        <v>225</v>
      </c>
      <c r="C10" s="15" t="s">
        <v>226</v>
      </c>
      <c r="D10" s="29" t="s">
        <v>227</v>
      </c>
      <c r="E10" s="17" t="s">
        <v>228</v>
      </c>
      <c r="F10" s="14">
        <v>6</v>
      </c>
      <c r="G10" s="43">
        <v>80</v>
      </c>
      <c r="H10" s="15">
        <v>285.88</v>
      </c>
      <c r="I10" s="15">
        <v>12.62</v>
      </c>
      <c r="J10" s="15">
        <v>5</v>
      </c>
      <c r="K10" s="15">
        <v>18</v>
      </c>
      <c r="L10" s="38">
        <v>303.5</v>
      </c>
      <c r="M10" s="14">
        <v>362</v>
      </c>
      <c r="N10" s="15">
        <v>18.5</v>
      </c>
      <c r="O10" s="15">
        <v>5</v>
      </c>
      <c r="P10" s="38">
        <v>385.5</v>
      </c>
      <c r="Q10" s="41">
        <v>8</v>
      </c>
      <c r="R10" s="15">
        <v>96</v>
      </c>
      <c r="S10" s="15">
        <v>333.62</v>
      </c>
      <c r="T10" s="15">
        <v>15.88</v>
      </c>
      <c r="U10" s="15">
        <v>5</v>
      </c>
      <c r="V10" s="15">
        <v>18</v>
      </c>
      <c r="W10" s="35">
        <v>354.5</v>
      </c>
      <c r="X10" s="21">
        <f t="shared" si="0"/>
        <v>51</v>
      </c>
      <c r="Z10" s="21">
        <f t="shared" si="1"/>
        <v>-31</v>
      </c>
    </row>
    <row r="11" spans="1:26" ht="26" x14ac:dyDescent="0.35">
      <c r="A11" s="26" t="s">
        <v>43</v>
      </c>
      <c r="B11" s="27" t="s">
        <v>43</v>
      </c>
      <c r="C11" s="15" t="s">
        <v>17</v>
      </c>
      <c r="D11" s="29" t="s">
        <v>44</v>
      </c>
      <c r="E11" s="17" t="s">
        <v>45</v>
      </c>
      <c r="F11" s="14">
        <v>19</v>
      </c>
      <c r="G11" s="43">
        <v>525</v>
      </c>
      <c r="H11" s="15">
        <v>792.37</v>
      </c>
      <c r="I11" s="15">
        <v>205.53</v>
      </c>
      <c r="J11" s="15">
        <v>17</v>
      </c>
      <c r="K11" s="15">
        <v>0</v>
      </c>
      <c r="L11" s="38">
        <v>1014.9</v>
      </c>
      <c r="M11" s="14">
        <v>830.45</v>
      </c>
      <c r="N11" s="15">
        <v>173.45</v>
      </c>
      <c r="O11" s="15">
        <v>12.5</v>
      </c>
      <c r="P11" s="38">
        <v>1016.4</v>
      </c>
      <c r="Q11" s="41">
        <v>19</v>
      </c>
      <c r="R11" s="15">
        <v>532</v>
      </c>
      <c r="S11" s="15">
        <v>795.65</v>
      </c>
      <c r="T11" s="15">
        <v>186.4</v>
      </c>
      <c r="U11" s="15">
        <v>17</v>
      </c>
      <c r="V11" s="15">
        <v>0</v>
      </c>
      <c r="W11" s="35">
        <v>999.05</v>
      </c>
      <c r="X11" s="21">
        <f t="shared" si="0"/>
        <v>-15.850000000000023</v>
      </c>
      <c r="Z11" s="21">
        <f t="shared" si="1"/>
        <v>-17.350000000000023</v>
      </c>
    </row>
    <row r="12" spans="1:26" x14ac:dyDescent="0.35">
      <c r="A12" s="26" t="s">
        <v>43</v>
      </c>
      <c r="B12" s="27" t="s">
        <v>46</v>
      </c>
      <c r="C12" s="15" t="s">
        <v>15</v>
      </c>
      <c r="D12" s="29" t="s">
        <v>47</v>
      </c>
      <c r="E12" s="17" t="s">
        <v>45</v>
      </c>
      <c r="F12" s="14">
        <v>35</v>
      </c>
      <c r="G12" s="43">
        <v>757</v>
      </c>
      <c r="H12" s="15">
        <v>1267.07</v>
      </c>
      <c r="I12" s="15">
        <v>278.04000000000002</v>
      </c>
      <c r="J12" s="15">
        <v>12</v>
      </c>
      <c r="K12" s="15">
        <v>0</v>
      </c>
      <c r="L12" s="38">
        <v>1557.11</v>
      </c>
      <c r="M12" s="14">
        <v>1262.55</v>
      </c>
      <c r="N12" s="15">
        <v>296.56</v>
      </c>
      <c r="O12" s="15">
        <v>16.5</v>
      </c>
      <c r="P12" s="38">
        <v>1575.61</v>
      </c>
      <c r="Q12" s="41">
        <v>36</v>
      </c>
      <c r="R12" s="15">
        <v>783</v>
      </c>
      <c r="S12" s="15">
        <v>1273.07</v>
      </c>
      <c r="T12" s="15">
        <v>288.58999999999997</v>
      </c>
      <c r="U12" s="15">
        <v>12</v>
      </c>
      <c r="V12" s="15">
        <v>0</v>
      </c>
      <c r="W12" s="35">
        <v>1573.6599999999999</v>
      </c>
      <c r="X12" s="21">
        <f t="shared" si="0"/>
        <v>16.549999999999955</v>
      </c>
      <c r="Z12" s="21">
        <f t="shared" si="1"/>
        <v>-1.9500000000000455</v>
      </c>
    </row>
    <row r="13" spans="1:26" x14ac:dyDescent="0.35">
      <c r="A13" s="26" t="s">
        <v>193</v>
      </c>
      <c r="B13" s="27" t="s">
        <v>196</v>
      </c>
      <c r="C13" s="15" t="s">
        <v>15</v>
      </c>
      <c r="D13" s="29" t="s">
        <v>197</v>
      </c>
      <c r="E13" s="17" t="s">
        <v>195</v>
      </c>
      <c r="F13" s="14">
        <v>6</v>
      </c>
      <c r="G13" s="43">
        <v>174</v>
      </c>
      <c r="H13" s="15">
        <v>243.32</v>
      </c>
      <c r="I13" s="15">
        <v>42.76</v>
      </c>
      <c r="J13" s="15">
        <v>2</v>
      </c>
      <c r="K13" s="15">
        <v>0</v>
      </c>
      <c r="L13" s="38">
        <v>288.08</v>
      </c>
      <c r="M13" s="14">
        <v>234.5</v>
      </c>
      <c r="N13" s="15">
        <v>54.58</v>
      </c>
      <c r="O13" s="15">
        <v>2</v>
      </c>
      <c r="P13" s="38">
        <v>291.08</v>
      </c>
      <c r="Q13" s="41">
        <v>6</v>
      </c>
      <c r="R13" s="15">
        <v>180</v>
      </c>
      <c r="S13" s="15">
        <v>238.98</v>
      </c>
      <c r="T13" s="15">
        <v>48.65</v>
      </c>
      <c r="U13" s="15">
        <v>2</v>
      </c>
      <c r="V13" s="15">
        <v>0</v>
      </c>
      <c r="W13" s="35">
        <v>289.63</v>
      </c>
      <c r="X13" s="21">
        <f t="shared" si="0"/>
        <v>1.5500000000000114</v>
      </c>
      <c r="Z13" s="21">
        <f t="shared" si="1"/>
        <v>-1.4499999999999886</v>
      </c>
    </row>
    <row r="14" spans="1:26" x14ac:dyDescent="0.35">
      <c r="A14" s="26" t="s">
        <v>193</v>
      </c>
      <c r="B14" s="27" t="s">
        <v>193</v>
      </c>
      <c r="C14" s="15" t="s">
        <v>14</v>
      </c>
      <c r="D14" s="29" t="s">
        <v>194</v>
      </c>
      <c r="E14" s="17" t="s">
        <v>195</v>
      </c>
      <c r="F14" s="14">
        <v>23</v>
      </c>
      <c r="G14" s="43">
        <v>741</v>
      </c>
      <c r="H14" s="15">
        <v>869.72</v>
      </c>
      <c r="I14" s="15">
        <v>168.01</v>
      </c>
      <c r="J14" s="15">
        <v>12</v>
      </c>
      <c r="K14" s="15">
        <v>0</v>
      </c>
      <c r="L14" s="38">
        <v>1049.73</v>
      </c>
      <c r="M14" s="14">
        <v>857.55000000000007</v>
      </c>
      <c r="N14" s="15">
        <v>186.18</v>
      </c>
      <c r="O14" s="15">
        <v>12</v>
      </c>
      <c r="P14" s="38">
        <v>1055.73</v>
      </c>
      <c r="Q14" s="41">
        <v>23</v>
      </c>
      <c r="R14" s="15">
        <v>741</v>
      </c>
      <c r="S14" s="15">
        <v>864.41000000000008</v>
      </c>
      <c r="T14" s="15">
        <v>177.22</v>
      </c>
      <c r="U14" s="15">
        <v>12</v>
      </c>
      <c r="V14" s="15">
        <v>0</v>
      </c>
      <c r="W14" s="35">
        <v>1053.6300000000001</v>
      </c>
      <c r="X14" s="21">
        <f t="shared" si="0"/>
        <v>3.9000000000000909</v>
      </c>
      <c r="Z14" s="21">
        <f t="shared" si="1"/>
        <v>-2.0999999999999091</v>
      </c>
    </row>
    <row r="15" spans="1:26" x14ac:dyDescent="0.35">
      <c r="A15" s="26" t="s">
        <v>151</v>
      </c>
      <c r="B15" s="27" t="s">
        <v>151</v>
      </c>
      <c r="C15" s="15" t="s">
        <v>16</v>
      </c>
      <c r="D15" s="29" t="s">
        <v>152</v>
      </c>
      <c r="E15" s="17" t="s">
        <v>153</v>
      </c>
      <c r="F15" s="14">
        <v>52</v>
      </c>
      <c r="G15" s="43">
        <v>1725</v>
      </c>
      <c r="H15" s="15">
        <v>1863.87</v>
      </c>
      <c r="I15" s="15">
        <v>334.75</v>
      </c>
      <c r="J15" s="15">
        <v>25</v>
      </c>
      <c r="K15" s="15">
        <v>0</v>
      </c>
      <c r="L15" s="38">
        <v>2223.62</v>
      </c>
      <c r="M15" s="14">
        <v>1876.62</v>
      </c>
      <c r="N15" s="15">
        <v>344.75</v>
      </c>
      <c r="O15" s="15">
        <v>25</v>
      </c>
      <c r="P15" s="38">
        <v>2246.37</v>
      </c>
      <c r="Q15" s="41">
        <v>52</v>
      </c>
      <c r="R15" s="15">
        <v>1736</v>
      </c>
      <c r="S15" s="15">
        <v>1863.91</v>
      </c>
      <c r="T15" s="15">
        <v>338.59</v>
      </c>
      <c r="U15" s="15">
        <v>25</v>
      </c>
      <c r="V15" s="15">
        <v>0</v>
      </c>
      <c r="W15" s="35">
        <v>2227.5</v>
      </c>
      <c r="X15" s="21">
        <f t="shared" si="0"/>
        <v>3.8800000000001091</v>
      </c>
      <c r="Z15" s="21">
        <f t="shared" si="1"/>
        <v>-18.869999999999891</v>
      </c>
    </row>
    <row r="16" spans="1:26" ht="26" x14ac:dyDescent="0.35">
      <c r="A16" s="26" t="s">
        <v>204</v>
      </c>
      <c r="B16" s="27" t="s">
        <v>204</v>
      </c>
      <c r="C16" s="15" t="s">
        <v>17</v>
      </c>
      <c r="D16" s="29" t="s">
        <v>205</v>
      </c>
      <c r="E16" s="17" t="s">
        <v>153</v>
      </c>
      <c r="F16" s="14">
        <v>31</v>
      </c>
      <c r="G16" s="43">
        <v>1037</v>
      </c>
      <c r="H16" s="15">
        <v>1113.3799999999999</v>
      </c>
      <c r="I16" s="15">
        <v>203.68</v>
      </c>
      <c r="J16" s="15">
        <v>15</v>
      </c>
      <c r="K16" s="15">
        <v>0</v>
      </c>
      <c r="L16" s="38">
        <v>1332.06</v>
      </c>
      <c r="M16" s="14">
        <v>1145.5999999999999</v>
      </c>
      <c r="N16" s="15">
        <v>188.04000000000002</v>
      </c>
      <c r="O16" s="15">
        <v>15</v>
      </c>
      <c r="P16" s="38">
        <v>1348.6399999999999</v>
      </c>
      <c r="Q16" s="41">
        <v>30</v>
      </c>
      <c r="R16" s="15">
        <v>1018</v>
      </c>
      <c r="S16" s="15">
        <v>1091.04</v>
      </c>
      <c r="T16" s="15">
        <v>185.29</v>
      </c>
      <c r="U16" s="15">
        <v>15</v>
      </c>
      <c r="V16" s="15">
        <v>0</v>
      </c>
      <c r="W16" s="35">
        <v>1291.33</v>
      </c>
      <c r="X16" s="21">
        <f t="shared" si="0"/>
        <v>-40.730000000000018</v>
      </c>
      <c r="Z16" s="21">
        <f t="shared" si="1"/>
        <v>-57.309999999999945</v>
      </c>
    </row>
    <row r="17" spans="1:26" ht="26" x14ac:dyDescent="0.35">
      <c r="A17" s="26" t="s">
        <v>165</v>
      </c>
      <c r="B17" s="27" t="s">
        <v>165</v>
      </c>
      <c r="C17" s="15" t="s">
        <v>20</v>
      </c>
      <c r="D17" s="29" t="s">
        <v>166</v>
      </c>
      <c r="E17" s="17" t="s">
        <v>153</v>
      </c>
      <c r="F17" s="14">
        <v>42</v>
      </c>
      <c r="G17" s="43">
        <v>977</v>
      </c>
      <c r="H17" s="15">
        <v>1606.38</v>
      </c>
      <c r="I17" s="15">
        <v>270.89999999999998</v>
      </c>
      <c r="J17" s="15">
        <v>30</v>
      </c>
      <c r="K17" s="15">
        <v>6</v>
      </c>
      <c r="L17" s="38">
        <v>1907.2800000000002</v>
      </c>
      <c r="M17" s="14">
        <v>1603.25</v>
      </c>
      <c r="N17" s="15">
        <v>288.02999999999997</v>
      </c>
      <c r="O17" s="15">
        <v>30</v>
      </c>
      <c r="P17" s="38">
        <v>1921.2800000000002</v>
      </c>
      <c r="Q17" s="41">
        <v>41</v>
      </c>
      <c r="R17" s="15">
        <v>953</v>
      </c>
      <c r="S17" s="15">
        <v>1534.12</v>
      </c>
      <c r="T17" s="15">
        <v>267.35000000000002</v>
      </c>
      <c r="U17" s="15">
        <v>30</v>
      </c>
      <c r="V17" s="15">
        <v>6</v>
      </c>
      <c r="W17" s="35">
        <v>1831.4699999999998</v>
      </c>
      <c r="X17" s="21">
        <f t="shared" si="0"/>
        <v>-75.8100000000004</v>
      </c>
      <c r="Z17" s="21">
        <f t="shared" si="1"/>
        <v>-89.8100000000004</v>
      </c>
    </row>
    <row r="18" spans="1:26" x14ac:dyDescent="0.35">
      <c r="A18" s="26" t="s">
        <v>204</v>
      </c>
      <c r="B18" s="27" t="s">
        <v>206</v>
      </c>
      <c r="C18" s="15" t="s">
        <v>15</v>
      </c>
      <c r="D18" s="29" t="s">
        <v>207</v>
      </c>
      <c r="E18" s="17" t="s">
        <v>153</v>
      </c>
      <c r="F18" s="14">
        <v>10</v>
      </c>
      <c r="G18" s="43">
        <v>276</v>
      </c>
      <c r="H18" s="15">
        <v>418.8</v>
      </c>
      <c r="I18" s="15">
        <v>54.58</v>
      </c>
      <c r="J18" s="15">
        <v>6</v>
      </c>
      <c r="K18" s="15">
        <v>0</v>
      </c>
      <c r="L18" s="38">
        <v>479.38</v>
      </c>
      <c r="M18" s="14">
        <v>401.40000000000003</v>
      </c>
      <c r="N18" s="15">
        <v>66.64</v>
      </c>
      <c r="O18" s="15">
        <v>6</v>
      </c>
      <c r="P18" s="38">
        <v>474.04</v>
      </c>
      <c r="Q18" s="41">
        <v>10</v>
      </c>
      <c r="R18" s="15">
        <v>276</v>
      </c>
      <c r="S18" s="15">
        <v>406.76</v>
      </c>
      <c r="T18" s="15">
        <v>64.23</v>
      </c>
      <c r="U18" s="15">
        <v>6</v>
      </c>
      <c r="V18" s="15">
        <v>0</v>
      </c>
      <c r="W18" s="35">
        <v>476.99</v>
      </c>
      <c r="X18" s="21">
        <f t="shared" si="0"/>
        <v>-2.3899999999999864</v>
      </c>
      <c r="Z18" s="21">
        <f t="shared" si="1"/>
        <v>2.9499999999999886</v>
      </c>
    </row>
    <row r="19" spans="1:26" x14ac:dyDescent="0.35">
      <c r="A19" s="26" t="s">
        <v>214</v>
      </c>
      <c r="B19" s="27" t="s">
        <v>214</v>
      </c>
      <c r="C19" s="15" t="s">
        <v>22</v>
      </c>
      <c r="D19" s="29" t="s">
        <v>166</v>
      </c>
      <c r="E19" s="17" t="s">
        <v>215</v>
      </c>
      <c r="F19" s="14">
        <v>2</v>
      </c>
      <c r="G19" s="43">
        <v>70</v>
      </c>
      <c r="H19" s="15">
        <v>84.65</v>
      </c>
      <c r="I19" s="15">
        <v>19.850000000000001</v>
      </c>
      <c r="J19" s="15">
        <v>0</v>
      </c>
      <c r="K19" s="15">
        <v>0</v>
      </c>
      <c r="L19" s="38">
        <v>104.5</v>
      </c>
      <c r="M19" s="14">
        <v>81.75</v>
      </c>
      <c r="N19" s="15">
        <v>20.75</v>
      </c>
      <c r="O19" s="15">
        <v>0</v>
      </c>
      <c r="P19" s="38">
        <v>102.5</v>
      </c>
      <c r="Q19" s="41">
        <v>2</v>
      </c>
      <c r="R19" s="15">
        <v>70</v>
      </c>
      <c r="S19" s="15">
        <v>84</v>
      </c>
      <c r="T19" s="15">
        <v>20.5</v>
      </c>
      <c r="U19" s="15">
        <v>0</v>
      </c>
      <c r="V19" s="15">
        <v>0</v>
      </c>
      <c r="W19" s="35">
        <v>104.5</v>
      </c>
      <c r="X19" s="21">
        <f t="shared" si="0"/>
        <v>0</v>
      </c>
      <c r="Z19" s="21">
        <f t="shared" si="1"/>
        <v>2</v>
      </c>
    </row>
    <row r="20" spans="1:26" ht="26" x14ac:dyDescent="0.35">
      <c r="A20" s="26" t="s">
        <v>185</v>
      </c>
      <c r="B20" s="27" t="s">
        <v>185</v>
      </c>
      <c r="C20" s="15" t="s">
        <v>20</v>
      </c>
      <c r="D20" s="29" t="s">
        <v>186</v>
      </c>
      <c r="E20" s="17" t="s">
        <v>187</v>
      </c>
      <c r="F20" s="14">
        <v>28</v>
      </c>
      <c r="G20" s="43">
        <v>618</v>
      </c>
      <c r="H20" s="15">
        <v>1078.01</v>
      </c>
      <c r="I20" s="15">
        <v>185.07</v>
      </c>
      <c r="J20" s="15">
        <v>20</v>
      </c>
      <c r="K20" s="15">
        <v>9</v>
      </c>
      <c r="L20" s="38">
        <v>1283.08</v>
      </c>
      <c r="M20" s="14">
        <v>1095</v>
      </c>
      <c r="N20" s="15">
        <v>184.07999999999998</v>
      </c>
      <c r="O20" s="15">
        <v>20</v>
      </c>
      <c r="P20" s="38">
        <v>1299.08</v>
      </c>
      <c r="Q20" s="41">
        <v>29</v>
      </c>
      <c r="R20" s="15">
        <v>632</v>
      </c>
      <c r="S20" s="15">
        <v>1097.27</v>
      </c>
      <c r="T20" s="15">
        <v>186.38</v>
      </c>
      <c r="U20" s="15">
        <v>20</v>
      </c>
      <c r="V20" s="15">
        <v>9</v>
      </c>
      <c r="W20" s="35">
        <v>1303.6500000000001</v>
      </c>
      <c r="X20" s="21">
        <f t="shared" si="0"/>
        <v>20.570000000000164</v>
      </c>
      <c r="Z20" s="21">
        <f t="shared" si="1"/>
        <v>4.5700000000001637</v>
      </c>
    </row>
    <row r="21" spans="1:26" x14ac:dyDescent="0.35">
      <c r="A21" s="26" t="s">
        <v>97</v>
      </c>
      <c r="B21" s="27" t="s">
        <v>97</v>
      </c>
      <c r="C21" s="15" t="s">
        <v>16</v>
      </c>
      <c r="D21" s="29" t="s">
        <v>98</v>
      </c>
      <c r="E21" s="17" t="s">
        <v>96</v>
      </c>
      <c r="F21" s="14">
        <v>27</v>
      </c>
      <c r="G21" s="43">
        <v>907</v>
      </c>
      <c r="H21" s="15">
        <v>962.15</v>
      </c>
      <c r="I21" s="15">
        <v>157.63</v>
      </c>
      <c r="J21" s="15">
        <v>11</v>
      </c>
      <c r="K21" s="15">
        <v>0</v>
      </c>
      <c r="L21" s="38">
        <v>1130.78</v>
      </c>
      <c r="M21" s="14">
        <v>947.8</v>
      </c>
      <c r="N21" s="15">
        <v>175.98</v>
      </c>
      <c r="O21" s="15">
        <v>11</v>
      </c>
      <c r="P21" s="38">
        <v>1134.78</v>
      </c>
      <c r="Q21" s="41">
        <v>28</v>
      </c>
      <c r="R21" s="15">
        <v>947</v>
      </c>
      <c r="S21" s="15">
        <v>990.36</v>
      </c>
      <c r="T21" s="15">
        <v>172.9</v>
      </c>
      <c r="U21" s="15">
        <v>11</v>
      </c>
      <c r="V21" s="15">
        <v>0</v>
      </c>
      <c r="W21" s="35">
        <v>1174.26</v>
      </c>
      <c r="X21" s="21">
        <f t="shared" si="0"/>
        <v>43.480000000000018</v>
      </c>
      <c r="Z21" s="21">
        <f t="shared" si="1"/>
        <v>39.480000000000018</v>
      </c>
    </row>
    <row r="22" spans="1:26" ht="26" x14ac:dyDescent="0.35">
      <c r="A22" s="26" t="s">
        <v>94</v>
      </c>
      <c r="B22" s="27" t="s">
        <v>94</v>
      </c>
      <c r="C22" s="15" t="s">
        <v>20</v>
      </c>
      <c r="D22" s="29" t="s">
        <v>95</v>
      </c>
      <c r="E22" s="17" t="s">
        <v>96</v>
      </c>
      <c r="F22" s="14">
        <v>26</v>
      </c>
      <c r="G22" s="43">
        <v>634</v>
      </c>
      <c r="H22" s="15">
        <v>1049.6999999999998</v>
      </c>
      <c r="I22" s="15">
        <v>133.37</v>
      </c>
      <c r="J22" s="15">
        <v>15</v>
      </c>
      <c r="K22" s="15">
        <v>0</v>
      </c>
      <c r="L22" s="38">
        <v>1198.0699999999997</v>
      </c>
      <c r="M22" s="14">
        <v>1054.4099999999999</v>
      </c>
      <c r="N22" s="15">
        <v>152.66</v>
      </c>
      <c r="O22" s="15">
        <v>15</v>
      </c>
      <c r="P22" s="38">
        <v>1222.0699999999997</v>
      </c>
      <c r="Q22" s="41">
        <v>27</v>
      </c>
      <c r="R22" s="15">
        <v>651</v>
      </c>
      <c r="S22" s="15">
        <v>1070.5899999999999</v>
      </c>
      <c r="T22" s="15">
        <v>145.41</v>
      </c>
      <c r="U22" s="15">
        <v>15</v>
      </c>
      <c r="V22" s="15">
        <v>0</v>
      </c>
      <c r="W22" s="35">
        <v>1231</v>
      </c>
      <c r="X22" s="21">
        <f t="shared" si="0"/>
        <v>32.930000000000291</v>
      </c>
      <c r="Z22" s="21">
        <f t="shared" si="1"/>
        <v>8.930000000000291</v>
      </c>
    </row>
    <row r="23" spans="1:26" ht="26" x14ac:dyDescent="0.35">
      <c r="A23" s="26" t="s">
        <v>172</v>
      </c>
      <c r="B23" s="27" t="s">
        <v>172</v>
      </c>
      <c r="C23" s="15" t="s">
        <v>17</v>
      </c>
      <c r="D23" s="29" t="s">
        <v>176</v>
      </c>
      <c r="E23" s="17" t="s">
        <v>175</v>
      </c>
      <c r="F23" s="14">
        <v>18</v>
      </c>
      <c r="G23" s="43">
        <v>358</v>
      </c>
      <c r="H23" s="15">
        <v>674.43000000000006</v>
      </c>
      <c r="I23" s="15">
        <v>123.26</v>
      </c>
      <c r="J23" s="15">
        <v>13.5</v>
      </c>
      <c r="K23" s="15">
        <v>0</v>
      </c>
      <c r="L23" s="38">
        <v>811.19</v>
      </c>
      <c r="M23" s="14">
        <v>652.06000000000006</v>
      </c>
      <c r="N23" s="15">
        <v>106.58000000000001</v>
      </c>
      <c r="O23" s="15">
        <v>13.5</v>
      </c>
      <c r="P23" s="38">
        <v>772.1400000000001</v>
      </c>
      <c r="Q23" s="41">
        <v>17</v>
      </c>
      <c r="R23" s="15">
        <v>358</v>
      </c>
      <c r="S23" s="15">
        <v>615.42000000000007</v>
      </c>
      <c r="T23" s="15">
        <v>106.65</v>
      </c>
      <c r="U23" s="15">
        <v>13.5</v>
      </c>
      <c r="V23" s="15">
        <v>0</v>
      </c>
      <c r="W23" s="35">
        <v>735.57</v>
      </c>
      <c r="X23" s="21">
        <f t="shared" si="0"/>
        <v>-75.62</v>
      </c>
      <c r="Z23" s="21">
        <f t="shared" si="1"/>
        <v>-36.57000000000005</v>
      </c>
    </row>
    <row r="24" spans="1:26" x14ac:dyDescent="0.35">
      <c r="A24" s="26" t="s">
        <v>172</v>
      </c>
      <c r="B24" s="27" t="s">
        <v>173</v>
      </c>
      <c r="C24" s="15" t="s">
        <v>15</v>
      </c>
      <c r="D24" s="29" t="s">
        <v>174</v>
      </c>
      <c r="E24" s="17" t="s">
        <v>175</v>
      </c>
      <c r="F24" s="14">
        <v>30</v>
      </c>
      <c r="G24" s="43">
        <v>559</v>
      </c>
      <c r="H24" s="15">
        <v>1010.9799999999999</v>
      </c>
      <c r="I24" s="15">
        <v>251.62</v>
      </c>
      <c r="J24" s="15">
        <v>11.5</v>
      </c>
      <c r="K24" s="15">
        <v>0</v>
      </c>
      <c r="L24" s="38">
        <v>1274.0999999999999</v>
      </c>
      <c r="M24" s="14">
        <v>963.24999999999989</v>
      </c>
      <c r="N24" s="15">
        <v>300.35000000000002</v>
      </c>
      <c r="O24" s="15">
        <v>11.5</v>
      </c>
      <c r="P24" s="38">
        <v>1275.0999999999999</v>
      </c>
      <c r="Q24" s="41">
        <v>29</v>
      </c>
      <c r="R24" s="15">
        <v>547</v>
      </c>
      <c r="S24" s="15">
        <v>986.18000000000006</v>
      </c>
      <c r="T24" s="15">
        <v>275.72000000000003</v>
      </c>
      <c r="U24" s="15">
        <v>11.5</v>
      </c>
      <c r="V24" s="15">
        <v>0</v>
      </c>
      <c r="W24" s="35">
        <v>1273.4000000000001</v>
      </c>
      <c r="X24" s="21">
        <f t="shared" si="0"/>
        <v>-0.6999999999998181</v>
      </c>
      <c r="Z24" s="21">
        <f t="shared" si="1"/>
        <v>-1.6999999999998181</v>
      </c>
    </row>
    <row r="25" spans="1:26" x14ac:dyDescent="0.35">
      <c r="A25" s="26" t="s">
        <v>154</v>
      </c>
      <c r="B25" s="27" t="s">
        <v>154</v>
      </c>
      <c r="C25" s="15" t="s">
        <v>16</v>
      </c>
      <c r="D25" s="29" t="s">
        <v>155</v>
      </c>
      <c r="E25" s="17" t="s">
        <v>156</v>
      </c>
      <c r="F25" s="14">
        <v>87</v>
      </c>
      <c r="G25" s="43">
        <v>2304</v>
      </c>
      <c r="H25" s="15">
        <v>3288.26</v>
      </c>
      <c r="I25" s="15">
        <v>511.56</v>
      </c>
      <c r="J25" s="15">
        <v>47</v>
      </c>
      <c r="K25" s="15">
        <v>0</v>
      </c>
      <c r="L25" s="38">
        <v>3846.82</v>
      </c>
      <c r="M25" s="14">
        <v>3339.2700000000004</v>
      </c>
      <c r="N25" s="15">
        <v>462.22</v>
      </c>
      <c r="O25" s="15">
        <v>47</v>
      </c>
      <c r="P25" s="38">
        <v>3848.4900000000002</v>
      </c>
      <c r="Q25" s="41">
        <v>89</v>
      </c>
      <c r="R25" s="15">
        <v>2329</v>
      </c>
      <c r="S25" s="15">
        <v>3391.0699999999997</v>
      </c>
      <c r="T25" s="15">
        <v>498.1</v>
      </c>
      <c r="U25" s="15">
        <v>47</v>
      </c>
      <c r="V25" s="15">
        <v>0</v>
      </c>
      <c r="W25" s="35">
        <v>3936.1699999999996</v>
      </c>
      <c r="X25" s="21">
        <f t="shared" si="0"/>
        <v>89.349999999999454</v>
      </c>
      <c r="Z25" s="21">
        <f t="shared" si="1"/>
        <v>87.679999999999382</v>
      </c>
    </row>
    <row r="26" spans="1:26" x14ac:dyDescent="0.35">
      <c r="A26" s="26" t="s">
        <v>78</v>
      </c>
      <c r="B26" s="27" t="s">
        <v>81</v>
      </c>
      <c r="C26" s="15" t="s">
        <v>15</v>
      </c>
      <c r="D26" s="29" t="s">
        <v>82</v>
      </c>
      <c r="E26" s="17" t="s">
        <v>80</v>
      </c>
      <c r="F26" s="14">
        <v>37</v>
      </c>
      <c r="G26" s="43">
        <v>806</v>
      </c>
      <c r="H26" s="15">
        <v>1313.89</v>
      </c>
      <c r="I26" s="15">
        <v>250.05</v>
      </c>
      <c r="J26" s="15">
        <v>18</v>
      </c>
      <c r="K26" s="15">
        <v>0</v>
      </c>
      <c r="L26" s="38">
        <v>1581.94</v>
      </c>
      <c r="M26" s="14">
        <v>1294</v>
      </c>
      <c r="N26" s="15">
        <v>256.59000000000003</v>
      </c>
      <c r="O26" s="15">
        <v>18.25</v>
      </c>
      <c r="P26" s="38">
        <v>1568.8400000000001</v>
      </c>
      <c r="Q26" s="41">
        <v>39</v>
      </c>
      <c r="R26" s="15">
        <v>854</v>
      </c>
      <c r="S26" s="15">
        <v>1347.91</v>
      </c>
      <c r="T26" s="15">
        <v>261.74</v>
      </c>
      <c r="U26" s="15">
        <v>18</v>
      </c>
      <c r="V26" s="15">
        <v>0</v>
      </c>
      <c r="W26" s="35">
        <v>1627.65</v>
      </c>
      <c r="X26" s="21">
        <f t="shared" si="0"/>
        <v>45.710000000000036</v>
      </c>
      <c r="Z26" s="21">
        <f t="shared" si="1"/>
        <v>58.809999999999945</v>
      </c>
    </row>
    <row r="27" spans="1:26" ht="26" x14ac:dyDescent="0.35">
      <c r="A27" s="26" t="s">
        <v>78</v>
      </c>
      <c r="B27" s="27" t="s">
        <v>78</v>
      </c>
      <c r="C27" s="15" t="s">
        <v>17</v>
      </c>
      <c r="D27" s="29" t="s">
        <v>79</v>
      </c>
      <c r="E27" s="17" t="s">
        <v>80</v>
      </c>
      <c r="F27" s="14">
        <v>42</v>
      </c>
      <c r="G27" s="43">
        <v>1320</v>
      </c>
      <c r="H27" s="15">
        <v>1441.02</v>
      </c>
      <c r="I27" s="15">
        <v>282.13</v>
      </c>
      <c r="J27" s="15">
        <v>17</v>
      </c>
      <c r="K27" s="15">
        <v>0</v>
      </c>
      <c r="L27" s="38">
        <v>1740.15</v>
      </c>
      <c r="M27" s="14">
        <v>1472.17</v>
      </c>
      <c r="N27" s="15">
        <v>259.58</v>
      </c>
      <c r="O27" s="15">
        <v>29.75</v>
      </c>
      <c r="P27" s="38">
        <v>1761.5</v>
      </c>
      <c r="Q27" s="41">
        <v>41</v>
      </c>
      <c r="R27" s="15">
        <v>1276</v>
      </c>
      <c r="S27" s="15">
        <v>1423.3899999999999</v>
      </c>
      <c r="T27" s="15">
        <v>263.7</v>
      </c>
      <c r="U27" s="15">
        <v>17</v>
      </c>
      <c r="V27" s="15">
        <v>0</v>
      </c>
      <c r="W27" s="35">
        <v>1704.09</v>
      </c>
      <c r="X27" s="21">
        <f t="shared" si="0"/>
        <v>-36.060000000000173</v>
      </c>
      <c r="Z27" s="21">
        <f t="shared" si="1"/>
        <v>-57.410000000000082</v>
      </c>
    </row>
    <row r="28" spans="1:26" x14ac:dyDescent="0.35">
      <c r="A28" s="26" t="s">
        <v>222</v>
      </c>
      <c r="B28" s="27" t="s">
        <v>222</v>
      </c>
      <c r="C28" s="15" t="s">
        <v>14</v>
      </c>
      <c r="D28" s="29" t="s">
        <v>223</v>
      </c>
      <c r="E28" s="17" t="s">
        <v>224</v>
      </c>
      <c r="F28" s="14">
        <v>26</v>
      </c>
      <c r="G28" s="43">
        <v>766</v>
      </c>
      <c r="H28" s="15">
        <v>993.81</v>
      </c>
      <c r="I28" s="15">
        <v>128.25</v>
      </c>
      <c r="J28" s="15">
        <v>10</v>
      </c>
      <c r="K28" s="15">
        <v>0</v>
      </c>
      <c r="L28" s="38">
        <v>1132.06</v>
      </c>
      <c r="M28" s="14">
        <v>984.3</v>
      </c>
      <c r="N28" s="15">
        <v>146.53</v>
      </c>
      <c r="O28" s="15">
        <v>10</v>
      </c>
      <c r="P28" s="38">
        <v>1140.83</v>
      </c>
      <c r="Q28" s="41">
        <v>28</v>
      </c>
      <c r="R28" s="15">
        <v>825</v>
      </c>
      <c r="S28" s="15">
        <v>1069.6500000000001</v>
      </c>
      <c r="T28" s="15">
        <v>148.43</v>
      </c>
      <c r="U28" s="15">
        <v>10</v>
      </c>
      <c r="V28" s="15">
        <v>0</v>
      </c>
      <c r="W28" s="35">
        <v>1228.0800000000002</v>
      </c>
      <c r="X28" s="21">
        <f t="shared" si="0"/>
        <v>96.020000000000209</v>
      </c>
      <c r="Z28" s="21">
        <f t="shared" si="1"/>
        <v>87.250000000000227</v>
      </c>
    </row>
    <row r="29" spans="1:26" x14ac:dyDescent="0.35">
      <c r="A29" s="26" t="s">
        <v>48</v>
      </c>
      <c r="B29" s="27" t="s">
        <v>48</v>
      </c>
      <c r="C29" s="15" t="s">
        <v>16</v>
      </c>
      <c r="D29" s="29" t="s">
        <v>49</v>
      </c>
      <c r="E29" s="17" t="s">
        <v>50</v>
      </c>
      <c r="F29" s="14">
        <v>45</v>
      </c>
      <c r="G29" s="43">
        <v>1548</v>
      </c>
      <c r="H29" s="15">
        <v>1587.53</v>
      </c>
      <c r="I29" s="15">
        <v>262.81</v>
      </c>
      <c r="J29" s="15">
        <v>19</v>
      </c>
      <c r="K29" s="15">
        <v>0</v>
      </c>
      <c r="L29" s="38">
        <v>1869.34</v>
      </c>
      <c r="M29" s="14">
        <v>1643.73</v>
      </c>
      <c r="N29" s="15">
        <v>213.41000000000003</v>
      </c>
      <c r="O29" s="15">
        <v>19</v>
      </c>
      <c r="P29" s="38">
        <v>1876.1399999999999</v>
      </c>
      <c r="Q29" s="41">
        <v>45</v>
      </c>
      <c r="R29" s="15">
        <v>1548</v>
      </c>
      <c r="S29" s="15">
        <v>1616.79</v>
      </c>
      <c r="T29" s="15">
        <v>238.33</v>
      </c>
      <c r="U29" s="15">
        <v>19</v>
      </c>
      <c r="V29" s="15">
        <v>0</v>
      </c>
      <c r="W29" s="35">
        <v>1874.12</v>
      </c>
      <c r="X29" s="21">
        <f t="shared" si="0"/>
        <v>4.7799999999999727</v>
      </c>
      <c r="Z29" s="21">
        <f t="shared" si="1"/>
        <v>-2.0199999999999818</v>
      </c>
    </row>
    <row r="30" spans="1:26" x14ac:dyDescent="0.35">
      <c r="A30" s="26" t="s">
        <v>51</v>
      </c>
      <c r="B30" s="27" t="s">
        <v>51</v>
      </c>
      <c r="C30" s="15" t="s">
        <v>52</v>
      </c>
      <c r="D30" s="29" t="s">
        <v>53</v>
      </c>
      <c r="E30" s="17" t="s">
        <v>50</v>
      </c>
      <c r="F30" s="14">
        <v>37</v>
      </c>
      <c r="G30" s="43">
        <v>1342</v>
      </c>
      <c r="H30" s="15">
        <v>1242.21</v>
      </c>
      <c r="I30" s="15">
        <v>215.72</v>
      </c>
      <c r="J30" s="15">
        <v>15</v>
      </c>
      <c r="K30" s="15">
        <v>0</v>
      </c>
      <c r="L30" s="38">
        <v>1472.93</v>
      </c>
      <c r="M30" s="14">
        <v>1271.8500000000001</v>
      </c>
      <c r="N30" s="15">
        <v>214.93</v>
      </c>
      <c r="O30" s="15">
        <v>15</v>
      </c>
      <c r="P30" s="38">
        <v>1501.78</v>
      </c>
      <c r="Q30" s="41">
        <v>35</v>
      </c>
      <c r="R30" s="15">
        <v>1272</v>
      </c>
      <c r="S30" s="15">
        <v>1212.27</v>
      </c>
      <c r="T30" s="15">
        <v>207.77</v>
      </c>
      <c r="U30" s="15">
        <v>15</v>
      </c>
      <c r="V30" s="15">
        <v>0</v>
      </c>
      <c r="W30" s="35">
        <v>1435.04</v>
      </c>
      <c r="X30" s="21">
        <f t="shared" si="0"/>
        <v>-37.8900000000001</v>
      </c>
      <c r="Z30" s="21">
        <f t="shared" si="1"/>
        <v>-66.740000000000009</v>
      </c>
    </row>
    <row r="31" spans="1:26" x14ac:dyDescent="0.35">
      <c r="A31" s="26" t="s">
        <v>216</v>
      </c>
      <c r="B31" s="27" t="s">
        <v>216</v>
      </c>
      <c r="C31" s="15" t="s">
        <v>14</v>
      </c>
      <c r="D31" s="29" t="s">
        <v>217</v>
      </c>
      <c r="E31" s="17" t="s">
        <v>218</v>
      </c>
      <c r="F31" s="14">
        <v>21</v>
      </c>
      <c r="G31" s="43">
        <v>714</v>
      </c>
      <c r="H31" s="15">
        <v>691.42</v>
      </c>
      <c r="I31" s="15">
        <v>122.62</v>
      </c>
      <c r="J31" s="15">
        <v>10</v>
      </c>
      <c r="K31" s="15">
        <v>0</v>
      </c>
      <c r="L31" s="38">
        <v>824.04</v>
      </c>
      <c r="M31" s="14">
        <v>688.09999999999991</v>
      </c>
      <c r="N31" s="15">
        <v>93.53</v>
      </c>
      <c r="O31" s="15">
        <v>10</v>
      </c>
      <c r="P31" s="38">
        <v>791.63</v>
      </c>
      <c r="Q31" s="41">
        <v>20</v>
      </c>
      <c r="R31" s="15">
        <v>679</v>
      </c>
      <c r="S31" s="15">
        <v>678.87</v>
      </c>
      <c r="T31" s="15">
        <v>106.11</v>
      </c>
      <c r="U31" s="15">
        <v>10</v>
      </c>
      <c r="V31" s="15">
        <v>0</v>
      </c>
      <c r="W31" s="35">
        <v>794.98</v>
      </c>
      <c r="X31" s="21">
        <f t="shared" si="0"/>
        <v>-29.059999999999945</v>
      </c>
      <c r="Z31" s="21">
        <f t="shared" si="1"/>
        <v>3.3500000000000227</v>
      </c>
    </row>
    <row r="32" spans="1:26" x14ac:dyDescent="0.35">
      <c r="A32" s="26" t="s">
        <v>70</v>
      </c>
      <c r="B32" s="27" t="s">
        <v>70</v>
      </c>
      <c r="C32" s="15" t="s">
        <v>19</v>
      </c>
      <c r="D32" s="29" t="s">
        <v>71</v>
      </c>
      <c r="E32" s="17" t="s">
        <v>72</v>
      </c>
      <c r="F32" s="14">
        <v>32</v>
      </c>
      <c r="G32" s="43">
        <v>668</v>
      </c>
      <c r="H32" s="15">
        <v>1109.5</v>
      </c>
      <c r="I32" s="15">
        <v>195.05</v>
      </c>
      <c r="J32" s="15">
        <v>24</v>
      </c>
      <c r="K32" s="15">
        <v>6</v>
      </c>
      <c r="L32" s="38">
        <v>1328.55</v>
      </c>
      <c r="M32" s="14">
        <v>1122.58</v>
      </c>
      <c r="N32" s="15">
        <v>197.97000000000003</v>
      </c>
      <c r="O32" s="15">
        <v>24</v>
      </c>
      <c r="P32" s="38">
        <v>1344.55</v>
      </c>
      <c r="Q32" s="41">
        <v>32</v>
      </c>
      <c r="R32" s="15">
        <v>670</v>
      </c>
      <c r="S32" s="15">
        <v>1127.93</v>
      </c>
      <c r="T32" s="15">
        <v>199.56</v>
      </c>
      <c r="U32" s="15">
        <v>24</v>
      </c>
      <c r="V32" s="15">
        <v>6</v>
      </c>
      <c r="W32" s="35">
        <v>1351.49</v>
      </c>
      <c r="X32" s="21">
        <f t="shared" si="0"/>
        <v>22.940000000000055</v>
      </c>
      <c r="Z32" s="21">
        <f t="shared" si="1"/>
        <v>6.9400000000000546</v>
      </c>
    </row>
    <row r="33" spans="1:26" x14ac:dyDescent="0.35">
      <c r="A33" s="26" t="s">
        <v>70</v>
      </c>
      <c r="B33" s="27" t="s">
        <v>73</v>
      </c>
      <c r="C33" s="15" t="s">
        <v>22</v>
      </c>
      <c r="D33" s="29" t="s">
        <v>74</v>
      </c>
      <c r="E33" s="17" t="s">
        <v>72</v>
      </c>
      <c r="F33" s="14">
        <v>3</v>
      </c>
      <c r="G33" s="43">
        <v>65</v>
      </c>
      <c r="H33" s="15">
        <v>114.15</v>
      </c>
      <c r="I33" s="15">
        <v>13.65</v>
      </c>
      <c r="J33" s="15">
        <v>2</v>
      </c>
      <c r="K33" s="15">
        <v>0</v>
      </c>
      <c r="L33" s="38">
        <v>129.80000000000001</v>
      </c>
      <c r="M33" s="14">
        <v>108.82000000000001</v>
      </c>
      <c r="N33" s="15">
        <v>18.98</v>
      </c>
      <c r="O33" s="15">
        <v>2</v>
      </c>
      <c r="P33" s="38">
        <v>129.80000000000001</v>
      </c>
      <c r="Q33" s="41">
        <v>3</v>
      </c>
      <c r="R33" s="15">
        <v>63</v>
      </c>
      <c r="S33" s="15">
        <v>114.07</v>
      </c>
      <c r="T33" s="15">
        <v>16.690000000000001</v>
      </c>
      <c r="U33" s="15">
        <v>2</v>
      </c>
      <c r="V33" s="15">
        <v>0</v>
      </c>
      <c r="W33" s="35">
        <v>132.76</v>
      </c>
      <c r="X33" s="21">
        <f t="shared" si="0"/>
        <v>2.9599999999999795</v>
      </c>
      <c r="Z33" s="21">
        <f t="shared" si="1"/>
        <v>2.9599999999999795</v>
      </c>
    </row>
    <row r="34" spans="1:26" x14ac:dyDescent="0.35">
      <c r="A34" s="26" t="s">
        <v>167</v>
      </c>
      <c r="B34" s="27" t="s">
        <v>167</v>
      </c>
      <c r="C34" s="15" t="s">
        <v>16</v>
      </c>
      <c r="D34" s="29" t="s">
        <v>168</v>
      </c>
      <c r="E34" s="17" t="s">
        <v>169</v>
      </c>
      <c r="F34" s="14">
        <v>42</v>
      </c>
      <c r="G34" s="43">
        <v>1355</v>
      </c>
      <c r="H34" s="15">
        <v>1471.0500000000002</v>
      </c>
      <c r="I34" s="15">
        <v>195.63</v>
      </c>
      <c r="J34" s="15">
        <v>16</v>
      </c>
      <c r="K34" s="15">
        <v>0</v>
      </c>
      <c r="L34" s="38">
        <v>1682.6800000000003</v>
      </c>
      <c r="M34" s="14">
        <v>1484.13</v>
      </c>
      <c r="N34" s="15">
        <v>185.54999999999998</v>
      </c>
      <c r="O34" s="15">
        <v>16</v>
      </c>
      <c r="P34" s="38">
        <v>1685.6800000000003</v>
      </c>
      <c r="Q34" s="41">
        <v>42</v>
      </c>
      <c r="R34" s="15">
        <v>1361</v>
      </c>
      <c r="S34" s="15">
        <v>1481.3200000000002</v>
      </c>
      <c r="T34" s="15">
        <v>191.07</v>
      </c>
      <c r="U34" s="15">
        <v>16</v>
      </c>
      <c r="V34" s="15">
        <v>0</v>
      </c>
      <c r="W34" s="35">
        <v>1688.39</v>
      </c>
      <c r="X34" s="21">
        <f t="shared" si="0"/>
        <v>5.709999999999809</v>
      </c>
      <c r="Z34" s="21">
        <f t="shared" si="1"/>
        <v>2.709999999999809</v>
      </c>
    </row>
    <row r="35" spans="1:26" x14ac:dyDescent="0.35">
      <c r="A35" s="26" t="s">
        <v>91</v>
      </c>
      <c r="B35" s="27" t="s">
        <v>91</v>
      </c>
      <c r="C35" s="15" t="s">
        <v>16</v>
      </c>
      <c r="D35" s="29" t="s">
        <v>92</v>
      </c>
      <c r="E35" s="17" t="s">
        <v>93</v>
      </c>
      <c r="F35" s="14">
        <v>22</v>
      </c>
      <c r="G35" s="43">
        <v>676</v>
      </c>
      <c r="H35" s="15">
        <v>797.45</v>
      </c>
      <c r="I35" s="15">
        <v>116.17</v>
      </c>
      <c r="J35" s="15">
        <v>13</v>
      </c>
      <c r="K35" s="15">
        <v>6</v>
      </c>
      <c r="L35" s="38">
        <v>926.62</v>
      </c>
      <c r="M35" s="14">
        <v>826.5</v>
      </c>
      <c r="N35" s="15">
        <v>127.62</v>
      </c>
      <c r="O35" s="15">
        <v>13</v>
      </c>
      <c r="P35" s="38">
        <v>967.12</v>
      </c>
      <c r="Q35" s="41">
        <v>23</v>
      </c>
      <c r="R35" s="15">
        <v>708</v>
      </c>
      <c r="S35" s="15">
        <v>832.24</v>
      </c>
      <c r="T35" s="15">
        <v>124.81</v>
      </c>
      <c r="U35" s="15">
        <v>13</v>
      </c>
      <c r="V35" s="15">
        <v>6</v>
      </c>
      <c r="W35" s="35">
        <v>970.05</v>
      </c>
      <c r="X35" s="21">
        <f t="shared" si="0"/>
        <v>43.42999999999995</v>
      </c>
      <c r="Z35" s="21">
        <f t="shared" si="1"/>
        <v>2.92999999999995</v>
      </c>
    </row>
    <row r="36" spans="1:26" x14ac:dyDescent="0.35">
      <c r="A36" s="26" t="s">
        <v>211</v>
      </c>
      <c r="B36" s="27" t="s">
        <v>211</v>
      </c>
      <c r="C36" s="15" t="s">
        <v>16</v>
      </c>
      <c r="D36" s="29" t="s">
        <v>212</v>
      </c>
      <c r="E36" s="17" t="s">
        <v>213</v>
      </c>
      <c r="F36" s="14">
        <v>30</v>
      </c>
      <c r="G36" s="43">
        <v>998</v>
      </c>
      <c r="H36" s="15">
        <v>1109.1000000000001</v>
      </c>
      <c r="I36" s="15">
        <v>132.41999999999999</v>
      </c>
      <c r="J36" s="15">
        <v>11</v>
      </c>
      <c r="K36" s="15">
        <v>0</v>
      </c>
      <c r="L36" s="38">
        <v>1252.5200000000002</v>
      </c>
      <c r="M36" s="14">
        <v>1146.8000000000002</v>
      </c>
      <c r="N36" s="15">
        <v>133.13999999999999</v>
      </c>
      <c r="O36" s="15">
        <v>11</v>
      </c>
      <c r="P36" s="38">
        <v>1290.9400000000003</v>
      </c>
      <c r="Q36" s="41">
        <v>30</v>
      </c>
      <c r="R36" s="15">
        <v>978</v>
      </c>
      <c r="S36" s="15">
        <v>1101.5700000000002</v>
      </c>
      <c r="T36" s="15">
        <v>129.72999999999999</v>
      </c>
      <c r="U36" s="15">
        <v>11</v>
      </c>
      <c r="V36" s="15">
        <v>0</v>
      </c>
      <c r="W36" s="35">
        <v>1242.3000000000002</v>
      </c>
      <c r="X36" s="21">
        <f t="shared" si="0"/>
        <v>-10.220000000000027</v>
      </c>
      <c r="Z36" s="21">
        <f t="shared" si="1"/>
        <v>-48.6400000000001</v>
      </c>
    </row>
    <row r="37" spans="1:26" ht="26" x14ac:dyDescent="0.35">
      <c r="A37" s="26" t="s">
        <v>198</v>
      </c>
      <c r="B37" s="27" t="s">
        <v>198</v>
      </c>
      <c r="C37" s="15" t="s">
        <v>17</v>
      </c>
      <c r="D37" s="29" t="s">
        <v>27</v>
      </c>
      <c r="E37" s="17" t="s">
        <v>199</v>
      </c>
      <c r="F37" s="14">
        <v>26</v>
      </c>
      <c r="G37" s="43">
        <v>863</v>
      </c>
      <c r="H37" s="15">
        <v>928.49000000000012</v>
      </c>
      <c r="I37" s="15">
        <v>148.13999999999999</v>
      </c>
      <c r="J37" s="15">
        <v>10</v>
      </c>
      <c r="K37" s="15">
        <v>0</v>
      </c>
      <c r="L37" s="38">
        <v>1086.6300000000001</v>
      </c>
      <c r="M37" s="14">
        <v>938.50000000000011</v>
      </c>
      <c r="N37" s="15">
        <v>141.13</v>
      </c>
      <c r="O37" s="15">
        <v>10.25</v>
      </c>
      <c r="P37" s="38">
        <v>1089.8800000000001</v>
      </c>
      <c r="Q37" s="41">
        <v>27</v>
      </c>
      <c r="R37" s="15">
        <v>898</v>
      </c>
      <c r="S37" s="15">
        <v>966.74</v>
      </c>
      <c r="T37" s="15">
        <v>149.72</v>
      </c>
      <c r="U37" s="15">
        <v>10</v>
      </c>
      <c r="V37" s="15">
        <v>0</v>
      </c>
      <c r="W37" s="35">
        <v>1126.46</v>
      </c>
      <c r="X37" s="21">
        <f t="shared" si="0"/>
        <v>39.829999999999927</v>
      </c>
      <c r="Z37" s="21">
        <f t="shared" si="1"/>
        <v>36.579999999999927</v>
      </c>
    </row>
    <row r="38" spans="1:26" x14ac:dyDescent="0.35">
      <c r="A38" s="26" t="s">
        <v>198</v>
      </c>
      <c r="B38" s="27" t="s">
        <v>200</v>
      </c>
      <c r="C38" s="15" t="s">
        <v>15</v>
      </c>
      <c r="D38" s="29" t="s">
        <v>201</v>
      </c>
      <c r="E38" s="17" t="s">
        <v>199</v>
      </c>
      <c r="F38" s="14">
        <v>12</v>
      </c>
      <c r="G38" s="43">
        <v>318</v>
      </c>
      <c r="H38" s="15">
        <v>519.28</v>
      </c>
      <c r="I38" s="15">
        <v>70.739999999999995</v>
      </c>
      <c r="J38" s="15">
        <v>8</v>
      </c>
      <c r="K38" s="15">
        <v>0</v>
      </c>
      <c r="L38" s="38">
        <v>598.02</v>
      </c>
      <c r="M38" s="14">
        <v>522.9</v>
      </c>
      <c r="N38" s="15">
        <v>70.11999999999999</v>
      </c>
      <c r="O38" s="15">
        <v>8.75</v>
      </c>
      <c r="P38" s="38">
        <v>601.77</v>
      </c>
      <c r="Q38" s="41">
        <v>15</v>
      </c>
      <c r="R38" s="15">
        <v>348</v>
      </c>
      <c r="S38" s="15">
        <v>546.06999999999994</v>
      </c>
      <c r="T38" s="15">
        <v>73.709999999999994</v>
      </c>
      <c r="U38" s="15">
        <v>8</v>
      </c>
      <c r="V38" s="15">
        <v>0</v>
      </c>
      <c r="W38" s="35">
        <v>627.78</v>
      </c>
      <c r="X38" s="21">
        <f t="shared" si="0"/>
        <v>29.759999999999991</v>
      </c>
      <c r="Z38" s="21">
        <f t="shared" si="1"/>
        <v>26.009999999999991</v>
      </c>
    </row>
    <row r="39" spans="1:26" x14ac:dyDescent="0.35">
      <c r="A39" s="26" t="s">
        <v>180</v>
      </c>
      <c r="B39" s="27" t="s">
        <v>180</v>
      </c>
      <c r="C39" s="15" t="s">
        <v>19</v>
      </c>
      <c r="D39" s="29" t="s">
        <v>181</v>
      </c>
      <c r="E39" s="17" t="s">
        <v>159</v>
      </c>
      <c r="F39" s="14">
        <v>36</v>
      </c>
      <c r="G39" s="43">
        <v>843</v>
      </c>
      <c r="H39" s="15">
        <v>1264.7800000000002</v>
      </c>
      <c r="I39" s="15">
        <v>212.35</v>
      </c>
      <c r="J39" s="15">
        <v>12</v>
      </c>
      <c r="K39" s="15">
        <v>14</v>
      </c>
      <c r="L39" s="38">
        <v>1489.13</v>
      </c>
      <c r="M39" s="14">
        <v>1276.2600000000002</v>
      </c>
      <c r="N39" s="15">
        <v>190.31</v>
      </c>
      <c r="O39" s="15">
        <v>37</v>
      </c>
      <c r="P39" s="38">
        <v>1503.5700000000002</v>
      </c>
      <c r="Q39" s="41">
        <v>36</v>
      </c>
      <c r="R39" s="15">
        <v>849</v>
      </c>
      <c r="S39" s="15">
        <v>1277.52</v>
      </c>
      <c r="T39" s="15">
        <v>200.54</v>
      </c>
      <c r="U39" s="15">
        <v>12</v>
      </c>
      <c r="V39" s="15">
        <v>14</v>
      </c>
      <c r="W39" s="35">
        <v>1490.06</v>
      </c>
      <c r="X39" s="21">
        <f t="shared" si="0"/>
        <v>0.92999999999983629</v>
      </c>
      <c r="Z39" s="21">
        <f t="shared" si="1"/>
        <v>-13.510000000000218</v>
      </c>
    </row>
    <row r="40" spans="1:26" x14ac:dyDescent="0.35">
      <c r="A40" s="26" t="s">
        <v>157</v>
      </c>
      <c r="B40" s="27" t="s">
        <v>157</v>
      </c>
      <c r="C40" s="15" t="s">
        <v>16</v>
      </c>
      <c r="D40" s="29" t="s">
        <v>158</v>
      </c>
      <c r="E40" s="17" t="s">
        <v>159</v>
      </c>
      <c r="F40" s="14">
        <v>47</v>
      </c>
      <c r="G40" s="43">
        <v>1620</v>
      </c>
      <c r="H40" s="15">
        <v>1653.26</v>
      </c>
      <c r="I40" s="15">
        <v>287.99</v>
      </c>
      <c r="J40" s="15">
        <v>20</v>
      </c>
      <c r="K40" s="15">
        <v>0</v>
      </c>
      <c r="L40" s="38">
        <v>1961.25</v>
      </c>
      <c r="M40" s="14">
        <v>1682.5</v>
      </c>
      <c r="N40" s="15">
        <v>266.44</v>
      </c>
      <c r="O40" s="15">
        <v>20</v>
      </c>
      <c r="P40" s="38">
        <v>1968.94</v>
      </c>
      <c r="Q40" s="41">
        <v>47</v>
      </c>
      <c r="R40" s="15">
        <v>1604</v>
      </c>
      <c r="S40" s="15">
        <v>1659.0400000000002</v>
      </c>
      <c r="T40" s="15">
        <v>275.79000000000002</v>
      </c>
      <c r="U40" s="15">
        <v>20</v>
      </c>
      <c r="V40" s="15">
        <v>0</v>
      </c>
      <c r="W40" s="35">
        <v>1954.8300000000002</v>
      </c>
      <c r="X40" s="21">
        <f t="shared" si="0"/>
        <v>-6.4199999999998454</v>
      </c>
      <c r="Z40" s="21">
        <f t="shared" si="1"/>
        <v>-14.1099999999999</v>
      </c>
    </row>
    <row r="41" spans="1:26" x14ac:dyDescent="0.35">
      <c r="A41" s="26" t="s">
        <v>202</v>
      </c>
      <c r="B41" s="27" t="s">
        <v>202</v>
      </c>
      <c r="C41" s="15" t="s">
        <v>16</v>
      </c>
      <c r="D41" s="29" t="s">
        <v>203</v>
      </c>
      <c r="E41" s="17" t="s">
        <v>159</v>
      </c>
      <c r="F41" s="14">
        <v>51</v>
      </c>
      <c r="G41" s="43">
        <v>1636</v>
      </c>
      <c r="H41" s="15">
        <v>1757.37</v>
      </c>
      <c r="I41" s="15">
        <v>271.86</v>
      </c>
      <c r="J41" s="15">
        <v>20</v>
      </c>
      <c r="K41" s="15">
        <v>0</v>
      </c>
      <c r="L41" s="38">
        <v>2049.23</v>
      </c>
      <c r="M41" s="14">
        <v>1739.5</v>
      </c>
      <c r="N41" s="15">
        <v>277.58000000000004</v>
      </c>
      <c r="O41" s="15">
        <v>20</v>
      </c>
      <c r="P41" s="38">
        <v>2037.08</v>
      </c>
      <c r="Q41" s="41">
        <v>50</v>
      </c>
      <c r="R41" s="15">
        <v>1615</v>
      </c>
      <c r="S41" s="15">
        <v>1740.91</v>
      </c>
      <c r="T41" s="15">
        <v>273.56</v>
      </c>
      <c r="U41" s="15">
        <v>20</v>
      </c>
      <c r="V41" s="15">
        <v>0</v>
      </c>
      <c r="W41" s="35">
        <v>2034.47</v>
      </c>
      <c r="X41" s="21">
        <f t="shared" si="0"/>
        <v>-14.759999999999991</v>
      </c>
      <c r="Z41" s="21">
        <f t="shared" si="1"/>
        <v>-2.6099999999999</v>
      </c>
    </row>
    <row r="42" spans="1:26" ht="26" x14ac:dyDescent="0.35">
      <c r="A42" s="26" t="s">
        <v>170</v>
      </c>
      <c r="B42" s="27" t="s">
        <v>170</v>
      </c>
      <c r="C42" s="15" t="s">
        <v>21</v>
      </c>
      <c r="D42" s="29" t="s">
        <v>171</v>
      </c>
      <c r="E42" s="17" t="s">
        <v>159</v>
      </c>
      <c r="F42" s="14">
        <v>0</v>
      </c>
      <c r="G42" s="43">
        <v>0</v>
      </c>
      <c r="H42" s="15">
        <v>27.5</v>
      </c>
      <c r="I42" s="15">
        <v>3.5</v>
      </c>
      <c r="J42" s="15">
        <v>0</v>
      </c>
      <c r="K42" s="15">
        <v>0</v>
      </c>
      <c r="L42" s="38">
        <v>31</v>
      </c>
      <c r="M42" s="14">
        <v>31</v>
      </c>
      <c r="N42" s="15">
        <v>0</v>
      </c>
      <c r="O42" s="15">
        <v>0</v>
      </c>
      <c r="P42" s="38">
        <v>31</v>
      </c>
      <c r="Q42" s="41">
        <v>0</v>
      </c>
      <c r="R42" s="15">
        <v>0</v>
      </c>
      <c r="S42" s="15">
        <v>29.25</v>
      </c>
      <c r="T42" s="15">
        <v>1.75</v>
      </c>
      <c r="U42" s="15">
        <v>0</v>
      </c>
      <c r="V42" s="15">
        <v>0</v>
      </c>
      <c r="W42" s="35">
        <v>31</v>
      </c>
      <c r="X42" s="21">
        <f t="shared" si="0"/>
        <v>0</v>
      </c>
      <c r="Z42" s="21">
        <f t="shared" si="1"/>
        <v>0</v>
      </c>
    </row>
    <row r="43" spans="1:26" x14ac:dyDescent="0.35">
      <c r="A43" s="26" t="s">
        <v>160</v>
      </c>
      <c r="B43" s="27" t="s">
        <v>160</v>
      </c>
      <c r="C43" s="15" t="s">
        <v>14</v>
      </c>
      <c r="D43" s="29" t="s">
        <v>161</v>
      </c>
      <c r="E43" s="17" t="s">
        <v>159</v>
      </c>
      <c r="F43" s="14">
        <v>69</v>
      </c>
      <c r="G43" s="43">
        <v>1933</v>
      </c>
      <c r="H43" s="15">
        <v>2517.3500000000004</v>
      </c>
      <c r="I43" s="15">
        <v>468.82</v>
      </c>
      <c r="J43" s="15">
        <v>40</v>
      </c>
      <c r="K43" s="15">
        <v>6</v>
      </c>
      <c r="L43" s="38">
        <v>3026.1700000000005</v>
      </c>
      <c r="M43" s="14">
        <v>2618.6300000000006</v>
      </c>
      <c r="N43" s="15">
        <v>526.38</v>
      </c>
      <c r="O43" s="15">
        <v>20</v>
      </c>
      <c r="P43" s="38">
        <v>3165.0100000000007</v>
      </c>
      <c r="Q43" s="41">
        <v>76</v>
      </c>
      <c r="R43" s="15">
        <v>2110</v>
      </c>
      <c r="S43" s="15">
        <v>2753.3500000000004</v>
      </c>
      <c r="T43" s="15">
        <v>534.51</v>
      </c>
      <c r="U43" s="15">
        <v>40</v>
      </c>
      <c r="V43" s="15">
        <v>6</v>
      </c>
      <c r="W43" s="35">
        <v>3327.8600000000006</v>
      </c>
      <c r="X43" s="21">
        <f t="shared" si="0"/>
        <v>301.69000000000005</v>
      </c>
      <c r="Z43" s="21">
        <f t="shared" si="1"/>
        <v>162.84999999999991</v>
      </c>
    </row>
    <row r="44" spans="1:26" x14ac:dyDescent="0.35">
      <c r="A44" s="26" t="s">
        <v>57</v>
      </c>
      <c r="B44" s="27" t="s">
        <v>58</v>
      </c>
      <c r="C44" s="15" t="s">
        <v>15</v>
      </c>
      <c r="D44" s="29" t="s">
        <v>59</v>
      </c>
      <c r="E44" s="17" t="s">
        <v>56</v>
      </c>
      <c r="F44" s="14">
        <v>19</v>
      </c>
      <c r="G44" s="43">
        <v>462</v>
      </c>
      <c r="H44" s="15">
        <v>701.34999999999991</v>
      </c>
      <c r="I44" s="15">
        <v>149.44</v>
      </c>
      <c r="J44" s="15">
        <v>16</v>
      </c>
      <c r="K44" s="15">
        <v>6</v>
      </c>
      <c r="L44" s="38">
        <v>866.79</v>
      </c>
      <c r="M44" s="14">
        <v>665.49999999999989</v>
      </c>
      <c r="N44" s="15">
        <v>189.29</v>
      </c>
      <c r="O44" s="15">
        <v>16</v>
      </c>
      <c r="P44" s="38">
        <v>870.79</v>
      </c>
      <c r="Q44" s="41">
        <v>19</v>
      </c>
      <c r="R44" s="15">
        <v>462</v>
      </c>
      <c r="S44" s="15">
        <v>680.15</v>
      </c>
      <c r="T44" s="15">
        <v>168.52</v>
      </c>
      <c r="U44" s="15">
        <v>16</v>
      </c>
      <c r="V44" s="15">
        <v>6</v>
      </c>
      <c r="W44" s="35">
        <v>864.67</v>
      </c>
      <c r="X44" s="21">
        <f t="shared" si="0"/>
        <v>-2.1200000000000045</v>
      </c>
      <c r="Z44" s="21">
        <f t="shared" si="1"/>
        <v>-6.1200000000000045</v>
      </c>
    </row>
    <row r="45" spans="1:26" x14ac:dyDescent="0.35">
      <c r="A45" s="26" t="s">
        <v>54</v>
      </c>
      <c r="B45" s="27" t="s">
        <v>54</v>
      </c>
      <c r="C45" s="15" t="s">
        <v>16</v>
      </c>
      <c r="D45" s="29" t="s">
        <v>55</v>
      </c>
      <c r="E45" s="17" t="s">
        <v>56</v>
      </c>
      <c r="F45" s="14">
        <v>8</v>
      </c>
      <c r="G45" s="43">
        <v>272</v>
      </c>
      <c r="H45" s="15">
        <v>1006.1700000000001</v>
      </c>
      <c r="I45" s="15">
        <v>171.04</v>
      </c>
      <c r="J45" s="15">
        <v>14</v>
      </c>
      <c r="K45" s="15">
        <v>2</v>
      </c>
      <c r="L45" s="38">
        <v>1191.21</v>
      </c>
      <c r="M45" s="14">
        <v>998.80000000000007</v>
      </c>
      <c r="N45" s="15">
        <v>183.41</v>
      </c>
      <c r="O45" s="15">
        <v>14</v>
      </c>
      <c r="P45" s="38">
        <v>1196.21</v>
      </c>
      <c r="Q45" s="41">
        <v>29</v>
      </c>
      <c r="R45" s="15">
        <v>1007</v>
      </c>
      <c r="S45" s="15">
        <v>1003.94</v>
      </c>
      <c r="T45" s="15">
        <v>177.46</v>
      </c>
      <c r="U45" s="15">
        <v>14</v>
      </c>
      <c r="V45" s="15">
        <v>2</v>
      </c>
      <c r="W45" s="35">
        <v>1195.4000000000001</v>
      </c>
      <c r="X45" s="21">
        <f t="shared" si="0"/>
        <v>4.1900000000000546</v>
      </c>
      <c r="Z45" s="21">
        <f t="shared" si="1"/>
        <v>-0.80999999999994543</v>
      </c>
    </row>
    <row r="46" spans="1:26" ht="26" x14ac:dyDescent="0.35">
      <c r="A46" s="26" t="s">
        <v>57</v>
      </c>
      <c r="B46" s="27" t="s">
        <v>57</v>
      </c>
      <c r="C46" s="15" t="s">
        <v>17</v>
      </c>
      <c r="D46" s="29" t="s">
        <v>28</v>
      </c>
      <c r="E46" s="17" t="s">
        <v>56</v>
      </c>
      <c r="F46" s="14">
        <v>32</v>
      </c>
      <c r="G46" s="43">
        <v>956</v>
      </c>
      <c r="H46" s="15">
        <v>1333.13</v>
      </c>
      <c r="I46" s="15">
        <v>264.04000000000002</v>
      </c>
      <c r="J46" s="15">
        <v>16</v>
      </c>
      <c r="K46" s="15">
        <v>10</v>
      </c>
      <c r="L46" s="38">
        <v>1613.17</v>
      </c>
      <c r="M46" s="14">
        <v>1290.1000000000001</v>
      </c>
      <c r="N46" s="15">
        <v>311.07000000000005</v>
      </c>
      <c r="O46" s="15">
        <v>16</v>
      </c>
      <c r="P46" s="38">
        <v>1617.17</v>
      </c>
      <c r="Q46" s="41">
        <v>32</v>
      </c>
      <c r="R46" s="15">
        <v>960</v>
      </c>
      <c r="S46" s="15">
        <v>1306.5599999999997</v>
      </c>
      <c r="T46" s="15">
        <v>286.43</v>
      </c>
      <c r="U46" s="15">
        <v>16</v>
      </c>
      <c r="V46" s="15">
        <v>10</v>
      </c>
      <c r="W46" s="35">
        <v>1608.9899999999998</v>
      </c>
      <c r="X46" s="21">
        <f t="shared" si="0"/>
        <v>-4.180000000000291</v>
      </c>
      <c r="Z46" s="21">
        <f t="shared" si="1"/>
        <v>-8.180000000000291</v>
      </c>
    </row>
    <row r="47" spans="1:26" x14ac:dyDescent="0.35">
      <c r="A47" s="26" t="s">
        <v>188</v>
      </c>
      <c r="B47" s="27" t="s">
        <v>188</v>
      </c>
      <c r="C47" s="15" t="s">
        <v>14</v>
      </c>
      <c r="D47" s="29" t="s">
        <v>189</v>
      </c>
      <c r="E47" s="17" t="s">
        <v>190</v>
      </c>
      <c r="F47" s="14">
        <v>44</v>
      </c>
      <c r="G47" s="43">
        <v>1507</v>
      </c>
      <c r="H47" s="15">
        <v>1494.23</v>
      </c>
      <c r="I47" s="15">
        <v>239.14</v>
      </c>
      <c r="J47" s="15">
        <v>20</v>
      </c>
      <c r="K47" s="15">
        <v>0</v>
      </c>
      <c r="L47" s="38">
        <v>1753.37</v>
      </c>
      <c r="M47" s="14">
        <v>1607.45</v>
      </c>
      <c r="N47" s="15">
        <v>238</v>
      </c>
      <c r="O47" s="15">
        <v>12</v>
      </c>
      <c r="P47" s="38">
        <v>1857.4499999999998</v>
      </c>
      <c r="Q47" s="41">
        <v>46</v>
      </c>
      <c r="R47" s="15">
        <v>1577</v>
      </c>
      <c r="S47" s="15">
        <v>1579.28</v>
      </c>
      <c r="T47" s="15">
        <v>243.76</v>
      </c>
      <c r="U47" s="15">
        <v>20</v>
      </c>
      <c r="V47" s="15">
        <v>0</v>
      </c>
      <c r="W47" s="35">
        <v>1843.04</v>
      </c>
      <c r="X47" s="21">
        <f t="shared" si="0"/>
        <v>89.670000000000073</v>
      </c>
      <c r="Z47" s="21">
        <f t="shared" si="1"/>
        <v>-14.409999999999854</v>
      </c>
    </row>
    <row r="48" spans="1:26" x14ac:dyDescent="0.35">
      <c r="A48" s="26" t="s">
        <v>127</v>
      </c>
      <c r="B48" s="27" t="s">
        <v>127</v>
      </c>
      <c r="C48" s="15" t="s">
        <v>14</v>
      </c>
      <c r="D48" s="29" t="s">
        <v>128</v>
      </c>
      <c r="E48" s="17" t="s">
        <v>129</v>
      </c>
      <c r="F48" s="14">
        <v>36</v>
      </c>
      <c r="G48" s="43">
        <v>1184</v>
      </c>
      <c r="H48" s="15">
        <v>1268.21</v>
      </c>
      <c r="I48" s="15">
        <v>201.87</v>
      </c>
      <c r="J48" s="15">
        <v>16</v>
      </c>
      <c r="K48" s="15">
        <v>0</v>
      </c>
      <c r="L48" s="38">
        <v>1486.08</v>
      </c>
      <c r="M48" s="14">
        <v>1311.8</v>
      </c>
      <c r="N48" s="15">
        <v>200.78</v>
      </c>
      <c r="O48" s="15">
        <v>16</v>
      </c>
      <c r="P48" s="38">
        <v>1528.58</v>
      </c>
      <c r="Q48" s="41">
        <v>36</v>
      </c>
      <c r="R48" s="15">
        <v>1193</v>
      </c>
      <c r="S48" s="15">
        <v>1330.8899999999999</v>
      </c>
      <c r="T48" s="15">
        <v>207.68</v>
      </c>
      <c r="U48" s="15">
        <v>16</v>
      </c>
      <c r="V48" s="15">
        <v>0</v>
      </c>
      <c r="W48" s="35">
        <v>1554.57</v>
      </c>
      <c r="X48" s="21">
        <f t="shared" si="0"/>
        <v>68.490000000000009</v>
      </c>
      <c r="Z48" s="21">
        <f t="shared" si="1"/>
        <v>25.990000000000009</v>
      </c>
    </row>
    <row r="49" spans="1:26" x14ac:dyDescent="0.35">
      <c r="A49" s="26" t="s">
        <v>127</v>
      </c>
      <c r="B49" s="27" t="s">
        <v>130</v>
      </c>
      <c r="C49" s="15" t="s">
        <v>15</v>
      </c>
      <c r="D49" s="29" t="s">
        <v>131</v>
      </c>
      <c r="E49" s="17" t="s">
        <v>129</v>
      </c>
      <c r="F49" s="14">
        <v>9</v>
      </c>
      <c r="G49" s="43">
        <v>207</v>
      </c>
      <c r="H49" s="15">
        <v>356.65999999999997</v>
      </c>
      <c r="I49" s="15">
        <v>80.099999999999994</v>
      </c>
      <c r="J49" s="15">
        <v>5</v>
      </c>
      <c r="K49" s="15">
        <v>0</v>
      </c>
      <c r="L49" s="38">
        <v>441.76</v>
      </c>
      <c r="M49" s="14">
        <v>337.99999999999994</v>
      </c>
      <c r="N49" s="15">
        <v>77.759999999999991</v>
      </c>
      <c r="O49" s="15">
        <v>5</v>
      </c>
      <c r="P49" s="38">
        <v>420.76</v>
      </c>
      <c r="Q49" s="41">
        <v>9</v>
      </c>
      <c r="R49" s="15">
        <v>216</v>
      </c>
      <c r="S49" s="15">
        <v>348.96</v>
      </c>
      <c r="T49" s="15">
        <v>79.319999999999993</v>
      </c>
      <c r="U49" s="15">
        <v>5</v>
      </c>
      <c r="V49" s="15">
        <v>0</v>
      </c>
      <c r="W49" s="35">
        <v>433.28</v>
      </c>
      <c r="X49" s="21">
        <f t="shared" si="0"/>
        <v>-8.4800000000000182</v>
      </c>
      <c r="Z49" s="21">
        <f t="shared" si="1"/>
        <v>12.519999999999982</v>
      </c>
    </row>
    <row r="50" spans="1:26" x14ac:dyDescent="0.35">
      <c r="A50" s="26" t="s">
        <v>127</v>
      </c>
      <c r="B50" s="27" t="s">
        <v>132</v>
      </c>
      <c r="C50" s="15" t="s">
        <v>18</v>
      </c>
      <c r="D50" s="29" t="s">
        <v>133</v>
      </c>
      <c r="E50" s="17" t="s">
        <v>129</v>
      </c>
      <c r="F50" s="14">
        <v>0</v>
      </c>
      <c r="G50" s="43">
        <v>0</v>
      </c>
      <c r="H50" s="15">
        <v>200.18</v>
      </c>
      <c r="I50" s="15">
        <v>54.82</v>
      </c>
      <c r="J50" s="15">
        <v>0</v>
      </c>
      <c r="K50" s="15">
        <v>0</v>
      </c>
      <c r="L50" s="38">
        <v>255</v>
      </c>
      <c r="M50" s="14">
        <v>199.5</v>
      </c>
      <c r="N50" s="15">
        <v>56</v>
      </c>
      <c r="O50" s="15">
        <v>0</v>
      </c>
      <c r="P50" s="38">
        <v>255.5</v>
      </c>
      <c r="Q50" s="41">
        <v>0</v>
      </c>
      <c r="R50" s="15">
        <v>0</v>
      </c>
      <c r="S50" s="15">
        <v>200.04</v>
      </c>
      <c r="T50" s="15">
        <v>55.46</v>
      </c>
      <c r="U50" s="15">
        <v>0</v>
      </c>
      <c r="V50" s="15">
        <v>0</v>
      </c>
      <c r="W50" s="35">
        <v>255.5</v>
      </c>
      <c r="X50" s="21">
        <f t="shared" si="0"/>
        <v>0.5</v>
      </c>
      <c r="Z50" s="21">
        <f t="shared" si="1"/>
        <v>0</v>
      </c>
    </row>
    <row r="51" spans="1:26" ht="26" x14ac:dyDescent="0.35">
      <c r="A51" s="26" t="s">
        <v>229</v>
      </c>
      <c r="B51" s="27" t="s">
        <v>229</v>
      </c>
      <c r="C51" s="15" t="s">
        <v>17</v>
      </c>
      <c r="D51" s="29" t="s">
        <v>230</v>
      </c>
      <c r="E51" s="17" t="s">
        <v>231</v>
      </c>
      <c r="F51" s="14">
        <v>38</v>
      </c>
      <c r="G51" s="43">
        <v>1165</v>
      </c>
      <c r="H51" s="15">
        <v>1446.81</v>
      </c>
      <c r="I51" s="15">
        <v>284.11</v>
      </c>
      <c r="J51" s="15">
        <v>14</v>
      </c>
      <c r="K51" s="15">
        <v>6</v>
      </c>
      <c r="L51" s="38">
        <v>1744.92</v>
      </c>
      <c r="M51" s="14">
        <v>1519.6499999999999</v>
      </c>
      <c r="N51" s="15">
        <v>251.94</v>
      </c>
      <c r="O51" s="15">
        <v>18</v>
      </c>
      <c r="P51" s="38">
        <v>1789.5900000000001</v>
      </c>
      <c r="Q51" s="41">
        <v>39</v>
      </c>
      <c r="R51" s="15">
        <v>1197</v>
      </c>
      <c r="S51" s="15">
        <v>1476.71</v>
      </c>
      <c r="T51" s="15">
        <v>266.79000000000002</v>
      </c>
      <c r="U51" s="15">
        <v>14</v>
      </c>
      <c r="V51" s="15">
        <v>6</v>
      </c>
      <c r="W51" s="35">
        <v>1757.5</v>
      </c>
      <c r="X51" s="21">
        <f t="shared" si="0"/>
        <v>12.579999999999927</v>
      </c>
      <c r="Z51" s="21">
        <f t="shared" si="1"/>
        <v>-32.090000000000146</v>
      </c>
    </row>
    <row r="52" spans="1:26" x14ac:dyDescent="0.35">
      <c r="A52" s="26" t="s">
        <v>229</v>
      </c>
      <c r="B52" s="27" t="s">
        <v>232</v>
      </c>
      <c r="C52" s="15" t="s">
        <v>15</v>
      </c>
      <c r="D52" s="29" t="s">
        <v>233</v>
      </c>
      <c r="E52" s="17" t="s">
        <v>231</v>
      </c>
      <c r="F52" s="14">
        <v>20</v>
      </c>
      <c r="G52" s="43">
        <v>474</v>
      </c>
      <c r="H52" s="15">
        <v>767.87</v>
      </c>
      <c r="I52" s="15">
        <v>112.39</v>
      </c>
      <c r="J52" s="15">
        <v>18</v>
      </c>
      <c r="K52" s="15">
        <v>4</v>
      </c>
      <c r="L52" s="38">
        <v>898.26</v>
      </c>
      <c r="M52" s="14">
        <v>773</v>
      </c>
      <c r="N52" s="15">
        <v>115.26</v>
      </c>
      <c r="O52" s="15">
        <v>14</v>
      </c>
      <c r="P52" s="38">
        <v>902.26</v>
      </c>
      <c r="Q52" s="41">
        <v>20</v>
      </c>
      <c r="R52" s="15">
        <v>474</v>
      </c>
      <c r="S52" s="15">
        <v>749.4899999999999</v>
      </c>
      <c r="T52" s="15">
        <v>111.08</v>
      </c>
      <c r="U52" s="15">
        <v>18</v>
      </c>
      <c r="V52" s="15">
        <v>4</v>
      </c>
      <c r="W52" s="35">
        <v>878.56999999999994</v>
      </c>
      <c r="X52" s="21">
        <f t="shared" si="0"/>
        <v>-19.690000000000055</v>
      </c>
      <c r="Z52" s="21">
        <f t="shared" si="1"/>
        <v>-23.690000000000055</v>
      </c>
    </row>
    <row r="53" spans="1:26" x14ac:dyDescent="0.35">
      <c r="A53" s="26" t="s">
        <v>236</v>
      </c>
      <c r="B53" s="27" t="s">
        <v>237</v>
      </c>
      <c r="C53" s="15" t="s">
        <v>15</v>
      </c>
      <c r="D53" s="29" t="s">
        <v>238</v>
      </c>
      <c r="E53" s="17" t="s">
        <v>231</v>
      </c>
      <c r="F53" s="14">
        <v>25</v>
      </c>
      <c r="G53" s="43">
        <v>552</v>
      </c>
      <c r="H53" s="15">
        <v>904.5200000000001</v>
      </c>
      <c r="I53" s="15">
        <v>171.89</v>
      </c>
      <c r="J53" s="15">
        <v>15</v>
      </c>
      <c r="K53" s="15">
        <v>7</v>
      </c>
      <c r="L53" s="38">
        <v>1091.4100000000001</v>
      </c>
      <c r="M53" s="14">
        <v>926.50000000000011</v>
      </c>
      <c r="N53" s="15">
        <v>171.58999999999997</v>
      </c>
      <c r="O53" s="15">
        <v>15</v>
      </c>
      <c r="P53" s="38">
        <v>1113.0900000000001</v>
      </c>
      <c r="Q53" s="41">
        <v>26</v>
      </c>
      <c r="R53" s="15">
        <v>558</v>
      </c>
      <c r="S53" s="15">
        <v>920.21000000000015</v>
      </c>
      <c r="T53" s="15">
        <v>171.88</v>
      </c>
      <c r="U53" s="15">
        <v>15</v>
      </c>
      <c r="V53" s="15">
        <v>7</v>
      </c>
      <c r="W53" s="35">
        <v>1107.0900000000001</v>
      </c>
      <c r="X53" s="21">
        <f t="shared" si="0"/>
        <v>15.680000000000064</v>
      </c>
      <c r="Z53" s="21">
        <f t="shared" si="1"/>
        <v>-6</v>
      </c>
    </row>
    <row r="54" spans="1:26" ht="26" x14ac:dyDescent="0.35">
      <c r="A54" s="26" t="s">
        <v>236</v>
      </c>
      <c r="B54" s="27" t="s">
        <v>236</v>
      </c>
      <c r="C54" s="15" t="s">
        <v>17</v>
      </c>
      <c r="D54" s="29" t="s">
        <v>26</v>
      </c>
      <c r="E54" s="17" t="s">
        <v>231</v>
      </c>
      <c r="F54" s="14">
        <v>6</v>
      </c>
      <c r="G54" s="43">
        <v>189</v>
      </c>
      <c r="H54" s="15">
        <v>223.96</v>
      </c>
      <c r="I54" s="15">
        <v>49.34</v>
      </c>
      <c r="J54" s="15">
        <v>7</v>
      </c>
      <c r="K54" s="15">
        <v>2</v>
      </c>
      <c r="L54" s="38">
        <v>280.3</v>
      </c>
      <c r="M54" s="14">
        <v>210</v>
      </c>
      <c r="N54" s="15">
        <v>61.620000000000005</v>
      </c>
      <c r="O54" s="15">
        <v>7</v>
      </c>
      <c r="P54" s="38">
        <v>278.62</v>
      </c>
      <c r="Q54" s="41">
        <v>6</v>
      </c>
      <c r="R54" s="15">
        <v>189</v>
      </c>
      <c r="S54" s="15">
        <v>216.67000000000004</v>
      </c>
      <c r="T54" s="15">
        <v>56.16</v>
      </c>
      <c r="U54" s="15">
        <v>7</v>
      </c>
      <c r="V54" s="15">
        <v>2</v>
      </c>
      <c r="W54" s="35">
        <v>279.83000000000004</v>
      </c>
      <c r="X54" s="21">
        <f t="shared" si="0"/>
        <v>-0.46999999999997044</v>
      </c>
      <c r="Z54" s="21">
        <f t="shared" si="1"/>
        <v>1.2100000000000364</v>
      </c>
    </row>
    <row r="55" spans="1:26" x14ac:dyDescent="0.35">
      <c r="A55" s="26" t="s">
        <v>117</v>
      </c>
      <c r="B55" s="27" t="s">
        <v>117</v>
      </c>
      <c r="C55" s="15" t="s">
        <v>14</v>
      </c>
      <c r="D55" s="29" t="s">
        <v>118</v>
      </c>
      <c r="E55" s="17" t="s">
        <v>119</v>
      </c>
      <c r="F55" s="14">
        <v>21</v>
      </c>
      <c r="G55" s="43">
        <v>686</v>
      </c>
      <c r="H55" s="15">
        <v>731.76</v>
      </c>
      <c r="I55" s="15">
        <v>116.25</v>
      </c>
      <c r="J55" s="15">
        <v>10</v>
      </c>
      <c r="K55" s="15">
        <v>12</v>
      </c>
      <c r="L55" s="38">
        <v>858.01</v>
      </c>
      <c r="M55" s="14">
        <v>744.5</v>
      </c>
      <c r="N55" s="15">
        <v>106.51</v>
      </c>
      <c r="O55" s="15">
        <v>10.25</v>
      </c>
      <c r="P55" s="38">
        <v>861.26</v>
      </c>
      <c r="Q55" s="41">
        <v>21</v>
      </c>
      <c r="R55" s="15">
        <v>697</v>
      </c>
      <c r="S55" s="15">
        <v>742.41</v>
      </c>
      <c r="T55" s="15">
        <v>112.01</v>
      </c>
      <c r="U55" s="15">
        <v>10</v>
      </c>
      <c r="V55" s="15">
        <v>12</v>
      </c>
      <c r="W55" s="35">
        <v>864.42</v>
      </c>
      <c r="X55" s="21">
        <f t="shared" si="0"/>
        <v>6.4099999999999682</v>
      </c>
      <c r="Z55" s="21">
        <f t="shared" si="1"/>
        <v>3.1599999999999682</v>
      </c>
    </row>
    <row r="56" spans="1:26" x14ac:dyDescent="0.35">
      <c r="A56" s="26" t="s">
        <v>117</v>
      </c>
      <c r="B56" s="27" t="s">
        <v>120</v>
      </c>
      <c r="C56" s="15" t="s">
        <v>15</v>
      </c>
      <c r="D56" s="29" t="s">
        <v>121</v>
      </c>
      <c r="E56" s="17" t="s">
        <v>119</v>
      </c>
      <c r="F56" s="14">
        <v>5</v>
      </c>
      <c r="G56" s="43">
        <v>111</v>
      </c>
      <c r="H56" s="15">
        <v>165.76</v>
      </c>
      <c r="I56" s="15">
        <v>35.74</v>
      </c>
      <c r="J56" s="15">
        <v>2</v>
      </c>
      <c r="K56" s="15">
        <v>3</v>
      </c>
      <c r="L56" s="38">
        <v>203.5</v>
      </c>
      <c r="M56" s="14">
        <v>181</v>
      </c>
      <c r="N56" s="15">
        <v>23.5</v>
      </c>
      <c r="O56" s="15">
        <v>1.75</v>
      </c>
      <c r="P56" s="38">
        <v>206.25</v>
      </c>
      <c r="Q56" s="41">
        <v>5</v>
      </c>
      <c r="R56" s="15">
        <v>117</v>
      </c>
      <c r="S56" s="15">
        <v>182.23000000000002</v>
      </c>
      <c r="T56" s="15">
        <v>31.19</v>
      </c>
      <c r="U56" s="15">
        <v>2</v>
      </c>
      <c r="V56" s="15">
        <v>3</v>
      </c>
      <c r="W56" s="35">
        <v>215.42000000000002</v>
      </c>
      <c r="X56" s="21">
        <f t="shared" si="0"/>
        <v>11.920000000000016</v>
      </c>
      <c r="Z56" s="21">
        <f t="shared" si="1"/>
        <v>9.1700000000000159</v>
      </c>
    </row>
    <row r="57" spans="1:26" x14ac:dyDescent="0.35">
      <c r="A57" s="26" t="s">
        <v>60</v>
      </c>
      <c r="B57" s="27" t="s">
        <v>63</v>
      </c>
      <c r="C57" s="15" t="s">
        <v>15</v>
      </c>
      <c r="D57" s="29" t="s">
        <v>64</v>
      </c>
      <c r="E57" s="17" t="s">
        <v>62</v>
      </c>
      <c r="F57" s="14">
        <v>18</v>
      </c>
      <c r="G57" s="43">
        <v>438</v>
      </c>
      <c r="H57" s="15">
        <v>732.65</v>
      </c>
      <c r="I57" s="15">
        <v>122.89</v>
      </c>
      <c r="J57" s="15">
        <v>3</v>
      </c>
      <c r="K57" s="15">
        <v>0</v>
      </c>
      <c r="L57" s="38">
        <v>858.54</v>
      </c>
      <c r="M57" s="14">
        <v>720.6</v>
      </c>
      <c r="N57" s="15">
        <v>149.69</v>
      </c>
      <c r="O57" s="15">
        <v>3</v>
      </c>
      <c r="P57" s="38">
        <v>873.29</v>
      </c>
      <c r="Q57" s="41">
        <v>19</v>
      </c>
      <c r="R57" s="15">
        <v>453</v>
      </c>
      <c r="S57" s="15">
        <v>724.95999999999992</v>
      </c>
      <c r="T57" s="15">
        <v>135.86000000000001</v>
      </c>
      <c r="U57" s="15">
        <v>3</v>
      </c>
      <c r="V57" s="15">
        <v>0</v>
      </c>
      <c r="W57" s="35">
        <v>863.81999999999994</v>
      </c>
      <c r="X57" s="21">
        <f t="shared" si="0"/>
        <v>5.2799999999999727</v>
      </c>
      <c r="Z57" s="21">
        <f t="shared" si="1"/>
        <v>-9.4700000000000273</v>
      </c>
    </row>
    <row r="58" spans="1:26" ht="26" x14ac:dyDescent="0.35">
      <c r="A58" s="26" t="s">
        <v>60</v>
      </c>
      <c r="B58" s="27" t="s">
        <v>60</v>
      </c>
      <c r="C58" s="15" t="s">
        <v>17</v>
      </c>
      <c r="D58" s="29" t="s">
        <v>61</v>
      </c>
      <c r="E58" s="17" t="s">
        <v>62</v>
      </c>
      <c r="F58" s="14">
        <v>25</v>
      </c>
      <c r="G58" s="43">
        <v>842</v>
      </c>
      <c r="H58" s="15">
        <v>883.31</v>
      </c>
      <c r="I58" s="15">
        <v>100.95</v>
      </c>
      <c r="J58" s="15">
        <v>20</v>
      </c>
      <c r="K58" s="15">
        <v>0</v>
      </c>
      <c r="L58" s="38">
        <v>1004.26</v>
      </c>
      <c r="M58" s="14">
        <v>905.05</v>
      </c>
      <c r="N58" s="15">
        <v>123.28</v>
      </c>
      <c r="O58" s="15">
        <v>20</v>
      </c>
      <c r="P58" s="38">
        <v>1048.33</v>
      </c>
      <c r="Q58" s="41">
        <v>25</v>
      </c>
      <c r="R58" s="15">
        <v>853</v>
      </c>
      <c r="S58" s="15">
        <v>883.22</v>
      </c>
      <c r="T58" s="15">
        <v>110.56</v>
      </c>
      <c r="U58" s="15">
        <v>20</v>
      </c>
      <c r="V58" s="15">
        <v>0</v>
      </c>
      <c r="W58" s="35">
        <v>1013.78</v>
      </c>
      <c r="X58" s="21">
        <f t="shared" si="0"/>
        <v>9.5199999999999818</v>
      </c>
      <c r="Z58" s="21">
        <f t="shared" si="1"/>
        <v>-34.549999999999955</v>
      </c>
    </row>
    <row r="59" spans="1:26" ht="26" x14ac:dyDescent="0.35">
      <c r="A59" s="26" t="s">
        <v>83</v>
      </c>
      <c r="B59" s="27" t="s">
        <v>83</v>
      </c>
      <c r="C59" s="15" t="s">
        <v>84</v>
      </c>
      <c r="D59" s="29" t="s">
        <v>85</v>
      </c>
      <c r="E59" s="17" t="s">
        <v>86</v>
      </c>
      <c r="F59" s="14">
        <v>0</v>
      </c>
      <c r="G59" s="43">
        <v>0</v>
      </c>
      <c r="H59" s="15">
        <v>527.29</v>
      </c>
      <c r="I59" s="15">
        <v>60.71</v>
      </c>
      <c r="J59" s="15">
        <v>0</v>
      </c>
      <c r="K59" s="15">
        <v>0</v>
      </c>
      <c r="L59" s="38">
        <v>588</v>
      </c>
      <c r="M59" s="14">
        <v>530.09999999999991</v>
      </c>
      <c r="N59" s="15">
        <v>60.9</v>
      </c>
      <c r="O59" s="15">
        <v>0</v>
      </c>
      <c r="P59" s="38">
        <v>591</v>
      </c>
      <c r="Q59" s="41">
        <v>0</v>
      </c>
      <c r="R59" s="15">
        <v>0</v>
      </c>
      <c r="S59" s="15">
        <v>527.35</v>
      </c>
      <c r="T59" s="15">
        <v>60.65</v>
      </c>
      <c r="U59" s="15">
        <v>0</v>
      </c>
      <c r="V59" s="15">
        <v>0</v>
      </c>
      <c r="W59" s="35">
        <v>588</v>
      </c>
      <c r="X59" s="21">
        <f t="shared" si="0"/>
        <v>0</v>
      </c>
      <c r="Z59" s="21">
        <f t="shared" si="1"/>
        <v>-3</v>
      </c>
    </row>
    <row r="60" spans="1:26" x14ac:dyDescent="0.35">
      <c r="A60" s="26" t="s">
        <v>182</v>
      </c>
      <c r="B60" s="27" t="s">
        <v>182</v>
      </c>
      <c r="C60" s="15" t="s">
        <v>14</v>
      </c>
      <c r="D60" s="29" t="s">
        <v>183</v>
      </c>
      <c r="E60" s="17" t="s">
        <v>184</v>
      </c>
      <c r="F60" s="14">
        <v>59</v>
      </c>
      <c r="G60" s="43">
        <v>1637</v>
      </c>
      <c r="H60" s="15">
        <v>2293.4699999999998</v>
      </c>
      <c r="I60" s="15">
        <v>418.57</v>
      </c>
      <c r="J60" s="15">
        <v>32</v>
      </c>
      <c r="K60" s="15">
        <v>0</v>
      </c>
      <c r="L60" s="38">
        <v>2744.04</v>
      </c>
      <c r="M60" s="14">
        <v>2319.5</v>
      </c>
      <c r="N60" s="15">
        <v>449.01</v>
      </c>
      <c r="O60" s="15">
        <v>32</v>
      </c>
      <c r="P60" s="38">
        <v>2800.5099999999998</v>
      </c>
      <c r="Q60" s="41">
        <v>61</v>
      </c>
      <c r="R60" s="15">
        <v>1621</v>
      </c>
      <c r="S60" s="15">
        <v>2336.08</v>
      </c>
      <c r="T60" s="15">
        <v>439.15</v>
      </c>
      <c r="U60" s="15">
        <v>32</v>
      </c>
      <c r="V60" s="15">
        <v>0</v>
      </c>
      <c r="W60" s="35">
        <v>2807.23</v>
      </c>
      <c r="X60" s="21">
        <f t="shared" si="0"/>
        <v>63.190000000000055</v>
      </c>
      <c r="Z60" s="21">
        <f t="shared" si="1"/>
        <v>6.7200000000002547</v>
      </c>
    </row>
    <row r="61" spans="1:26" x14ac:dyDescent="0.35">
      <c r="A61" s="26" t="s">
        <v>102</v>
      </c>
      <c r="B61" s="27" t="s">
        <v>102</v>
      </c>
      <c r="C61" s="15" t="s">
        <v>19</v>
      </c>
      <c r="D61" s="29" t="s">
        <v>103</v>
      </c>
      <c r="E61" s="17" t="s">
        <v>104</v>
      </c>
      <c r="F61" s="14">
        <v>24</v>
      </c>
      <c r="G61" s="43">
        <v>642</v>
      </c>
      <c r="H61" s="15">
        <v>988.12000000000012</v>
      </c>
      <c r="I61" s="15">
        <v>157.54</v>
      </c>
      <c r="J61" s="15">
        <v>12</v>
      </c>
      <c r="K61" s="15">
        <v>6</v>
      </c>
      <c r="L61" s="38">
        <v>1157.6600000000001</v>
      </c>
      <c r="M61" s="14">
        <v>996.65000000000009</v>
      </c>
      <c r="N61" s="15">
        <v>160.01</v>
      </c>
      <c r="O61" s="15">
        <v>12</v>
      </c>
      <c r="P61" s="38">
        <v>1168.6600000000001</v>
      </c>
      <c r="Q61" s="41">
        <v>25</v>
      </c>
      <c r="R61" s="15">
        <v>648</v>
      </c>
      <c r="S61" s="15">
        <v>1019.27</v>
      </c>
      <c r="T61" s="15">
        <v>163.02000000000001</v>
      </c>
      <c r="U61" s="15">
        <v>12</v>
      </c>
      <c r="V61" s="15">
        <v>6</v>
      </c>
      <c r="W61" s="35">
        <v>1194.29</v>
      </c>
      <c r="X61" s="21">
        <f t="shared" si="0"/>
        <v>36.629999999999882</v>
      </c>
      <c r="Z61" s="21">
        <f t="shared" si="1"/>
        <v>25.629999999999882</v>
      </c>
    </row>
    <row r="62" spans="1:26" x14ac:dyDescent="0.35">
      <c r="A62" s="26" t="s">
        <v>102</v>
      </c>
      <c r="B62" s="27" t="s">
        <v>105</v>
      </c>
      <c r="C62" s="15" t="s">
        <v>22</v>
      </c>
      <c r="D62" s="29" t="s">
        <v>106</v>
      </c>
      <c r="E62" s="17" t="s">
        <v>104</v>
      </c>
      <c r="F62" s="14">
        <v>4</v>
      </c>
      <c r="G62" s="43">
        <v>106</v>
      </c>
      <c r="H62" s="15">
        <v>141.95999999999998</v>
      </c>
      <c r="I62" s="15">
        <v>17.34</v>
      </c>
      <c r="J62" s="15">
        <v>6</v>
      </c>
      <c r="K62" s="15">
        <v>1</v>
      </c>
      <c r="L62" s="38">
        <v>165.29999999999998</v>
      </c>
      <c r="M62" s="14">
        <v>178.88</v>
      </c>
      <c r="N62" s="15">
        <v>29.51</v>
      </c>
      <c r="O62" s="15">
        <v>0</v>
      </c>
      <c r="P62" s="38">
        <v>208.39</v>
      </c>
      <c r="Q62" s="41">
        <v>6</v>
      </c>
      <c r="R62" s="15">
        <v>166</v>
      </c>
      <c r="S62" s="15">
        <v>213.12</v>
      </c>
      <c r="T62" s="15">
        <v>30.81</v>
      </c>
      <c r="U62" s="15">
        <v>6</v>
      </c>
      <c r="V62" s="15">
        <v>1</v>
      </c>
      <c r="W62" s="35">
        <v>249.93</v>
      </c>
      <c r="X62" s="21">
        <f t="shared" si="0"/>
        <v>84.630000000000024</v>
      </c>
      <c r="Z62" s="21">
        <f t="shared" si="1"/>
        <v>41.54000000000002</v>
      </c>
    </row>
    <row r="63" spans="1:26" x14ac:dyDescent="0.35">
      <c r="A63" s="26" t="s">
        <v>110</v>
      </c>
      <c r="B63" s="27" t="s">
        <v>110</v>
      </c>
      <c r="C63" s="15" t="s">
        <v>16</v>
      </c>
      <c r="D63" s="29" t="s">
        <v>111</v>
      </c>
      <c r="E63" s="17" t="s">
        <v>112</v>
      </c>
      <c r="F63" s="14">
        <v>34</v>
      </c>
      <c r="G63" s="43">
        <v>1135</v>
      </c>
      <c r="H63" s="15">
        <v>1201.8400000000001</v>
      </c>
      <c r="I63" s="15">
        <v>174.57</v>
      </c>
      <c r="J63" s="15">
        <v>16</v>
      </c>
      <c r="K63" s="15">
        <v>0</v>
      </c>
      <c r="L63" s="38">
        <v>1392.41</v>
      </c>
      <c r="M63" s="14">
        <v>1256.95</v>
      </c>
      <c r="N63" s="15">
        <v>159.47</v>
      </c>
      <c r="O63" s="15">
        <v>16</v>
      </c>
      <c r="P63" s="38">
        <v>1432.42</v>
      </c>
      <c r="Q63" s="41">
        <v>34</v>
      </c>
      <c r="R63" s="15">
        <v>1135</v>
      </c>
      <c r="S63" s="15">
        <v>1229.93</v>
      </c>
      <c r="T63" s="15">
        <v>167.25</v>
      </c>
      <c r="U63" s="15">
        <v>16</v>
      </c>
      <c r="V63" s="15">
        <v>0</v>
      </c>
      <c r="W63" s="35">
        <v>1413.18</v>
      </c>
      <c r="X63" s="21">
        <f t="shared" si="0"/>
        <v>20.769999999999982</v>
      </c>
      <c r="Z63" s="21">
        <f t="shared" si="1"/>
        <v>-19.240000000000009</v>
      </c>
    </row>
    <row r="64" spans="1:26" ht="26" x14ac:dyDescent="0.35">
      <c r="A64" s="26" t="s">
        <v>36</v>
      </c>
      <c r="B64" s="27" t="s">
        <v>36</v>
      </c>
      <c r="C64" s="15" t="s">
        <v>37</v>
      </c>
      <c r="D64" s="29" t="s">
        <v>38</v>
      </c>
      <c r="E64" s="17" t="s">
        <v>39</v>
      </c>
      <c r="F64" s="14">
        <v>0</v>
      </c>
      <c r="G64" s="43">
        <v>0</v>
      </c>
      <c r="H64" s="15">
        <v>0</v>
      </c>
      <c r="I64" s="15">
        <v>0</v>
      </c>
      <c r="J64" s="15">
        <v>0</v>
      </c>
      <c r="K64" s="15">
        <v>0</v>
      </c>
      <c r="L64" s="38">
        <v>0</v>
      </c>
      <c r="M64" s="14">
        <v>0</v>
      </c>
      <c r="N64" s="15">
        <v>0</v>
      </c>
      <c r="O64" s="15">
        <v>0</v>
      </c>
      <c r="P64" s="38">
        <v>0</v>
      </c>
      <c r="Q64" s="41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35">
        <v>0</v>
      </c>
      <c r="X64" s="21">
        <f t="shared" si="0"/>
        <v>0</v>
      </c>
      <c r="Y64" s="8"/>
      <c r="Z64" s="21">
        <f t="shared" si="1"/>
        <v>0</v>
      </c>
    </row>
    <row r="65" spans="1:26" x14ac:dyDescent="0.35">
      <c r="A65" s="26" t="s">
        <v>65</v>
      </c>
      <c r="B65" s="27" t="s">
        <v>68</v>
      </c>
      <c r="C65" s="15" t="s">
        <v>15</v>
      </c>
      <c r="D65" s="29" t="s">
        <v>69</v>
      </c>
      <c r="E65" s="17" t="s">
        <v>67</v>
      </c>
      <c r="F65" s="14">
        <v>8</v>
      </c>
      <c r="G65" s="43">
        <v>174</v>
      </c>
      <c r="H65" s="15">
        <v>312.49</v>
      </c>
      <c r="I65" s="15">
        <v>48.64</v>
      </c>
      <c r="J65" s="15">
        <v>2.25</v>
      </c>
      <c r="K65" s="15">
        <v>0</v>
      </c>
      <c r="L65" s="38">
        <v>363.38</v>
      </c>
      <c r="M65" s="14">
        <v>304</v>
      </c>
      <c r="N65" s="15">
        <v>61.129999999999995</v>
      </c>
      <c r="O65" s="15">
        <v>2.25</v>
      </c>
      <c r="P65" s="38">
        <v>367.38</v>
      </c>
      <c r="Q65" s="41">
        <v>9</v>
      </c>
      <c r="R65" s="15">
        <v>180</v>
      </c>
      <c r="S65" s="15">
        <v>321.55</v>
      </c>
      <c r="T65" s="15">
        <v>57.2</v>
      </c>
      <c r="U65" s="15">
        <v>2.25</v>
      </c>
      <c r="V65" s="15">
        <v>0</v>
      </c>
      <c r="W65" s="35">
        <v>381</v>
      </c>
      <c r="X65" s="21">
        <f t="shared" si="0"/>
        <v>17.620000000000005</v>
      </c>
      <c r="Z65" s="21">
        <f t="shared" si="1"/>
        <v>13.620000000000005</v>
      </c>
    </row>
    <row r="66" spans="1:26" x14ac:dyDescent="0.35">
      <c r="A66" s="26" t="s">
        <v>149</v>
      </c>
      <c r="B66" s="27" t="s">
        <v>149</v>
      </c>
      <c r="C66" s="15" t="s">
        <v>52</v>
      </c>
      <c r="D66" s="29" t="s">
        <v>150</v>
      </c>
      <c r="E66" s="17" t="s">
        <v>67</v>
      </c>
      <c r="F66" s="14">
        <v>20</v>
      </c>
      <c r="G66" s="43">
        <v>498</v>
      </c>
      <c r="H66" s="15">
        <v>775.62</v>
      </c>
      <c r="I66" s="15">
        <v>105.05</v>
      </c>
      <c r="J66" s="15">
        <v>10</v>
      </c>
      <c r="K66" s="15">
        <v>5</v>
      </c>
      <c r="L66" s="38">
        <v>890.67</v>
      </c>
      <c r="M66" s="14">
        <v>778.4</v>
      </c>
      <c r="N66" s="15">
        <v>103.27</v>
      </c>
      <c r="O66" s="15">
        <v>10</v>
      </c>
      <c r="P66" s="38">
        <v>891.67</v>
      </c>
      <c r="Q66" s="41">
        <v>20</v>
      </c>
      <c r="R66" s="15">
        <v>498</v>
      </c>
      <c r="S66" s="15">
        <v>776.63</v>
      </c>
      <c r="T66" s="15">
        <v>104.11</v>
      </c>
      <c r="U66" s="15">
        <v>10</v>
      </c>
      <c r="V66" s="15">
        <v>5</v>
      </c>
      <c r="W66" s="35">
        <v>890.74</v>
      </c>
      <c r="X66" s="21">
        <f t="shared" si="0"/>
        <v>7.0000000000050022E-2</v>
      </c>
      <c r="Z66" s="21">
        <f t="shared" si="1"/>
        <v>-0.92999999999994998</v>
      </c>
    </row>
    <row r="67" spans="1:26" ht="26" x14ac:dyDescent="0.35">
      <c r="A67" s="26" t="s">
        <v>87</v>
      </c>
      <c r="B67" s="27" t="s">
        <v>87</v>
      </c>
      <c r="C67" s="15" t="s">
        <v>17</v>
      </c>
      <c r="D67" s="29" t="s">
        <v>88</v>
      </c>
      <c r="E67" s="17" t="s">
        <v>67</v>
      </c>
      <c r="F67" s="14">
        <v>21</v>
      </c>
      <c r="G67" s="43">
        <v>597</v>
      </c>
      <c r="H67" s="15">
        <v>765.15</v>
      </c>
      <c r="I67" s="15">
        <v>139.58000000000001</v>
      </c>
      <c r="J67" s="15">
        <v>17.5</v>
      </c>
      <c r="K67" s="15">
        <v>0</v>
      </c>
      <c r="L67" s="38">
        <v>922.23</v>
      </c>
      <c r="M67" s="14">
        <v>814.4</v>
      </c>
      <c r="N67" s="15">
        <v>95.15</v>
      </c>
      <c r="O67" s="15">
        <v>17.5</v>
      </c>
      <c r="P67" s="38">
        <v>927.05000000000007</v>
      </c>
      <c r="Q67" s="41">
        <v>20</v>
      </c>
      <c r="R67" s="15">
        <v>590</v>
      </c>
      <c r="S67" s="15">
        <v>806.31000000000006</v>
      </c>
      <c r="T67" s="15">
        <v>122.02</v>
      </c>
      <c r="U67" s="15">
        <v>17.5</v>
      </c>
      <c r="V67" s="15">
        <v>0</v>
      </c>
      <c r="W67" s="35">
        <v>945.83</v>
      </c>
      <c r="X67" s="21">
        <f t="shared" si="0"/>
        <v>23.600000000000023</v>
      </c>
      <c r="Z67" s="21">
        <f t="shared" si="1"/>
        <v>18.779999999999973</v>
      </c>
    </row>
    <row r="68" spans="1:26" x14ac:dyDescent="0.35">
      <c r="A68" s="26" t="s">
        <v>87</v>
      </c>
      <c r="B68" s="27" t="s">
        <v>89</v>
      </c>
      <c r="C68" s="15" t="s">
        <v>15</v>
      </c>
      <c r="D68" s="29" t="s">
        <v>90</v>
      </c>
      <c r="E68" s="17" t="s">
        <v>67</v>
      </c>
      <c r="F68" s="14">
        <v>34</v>
      </c>
      <c r="G68" s="43">
        <v>652</v>
      </c>
      <c r="H68" s="15">
        <v>1342.1399999999999</v>
      </c>
      <c r="I68" s="15">
        <v>216.19</v>
      </c>
      <c r="J68" s="15">
        <v>10.5</v>
      </c>
      <c r="K68" s="15">
        <v>0</v>
      </c>
      <c r="L68" s="38">
        <v>1568.83</v>
      </c>
      <c r="M68" s="14">
        <v>1356.7499999999998</v>
      </c>
      <c r="N68" s="15">
        <v>222.88</v>
      </c>
      <c r="O68" s="15">
        <v>10.5</v>
      </c>
      <c r="P68" s="38">
        <v>1590.1299999999999</v>
      </c>
      <c r="Q68" s="41">
        <v>35</v>
      </c>
      <c r="R68" s="15">
        <v>682</v>
      </c>
      <c r="S68" s="15">
        <v>1364.8799999999999</v>
      </c>
      <c r="T68" s="15">
        <v>217.9</v>
      </c>
      <c r="U68" s="15">
        <v>10.5</v>
      </c>
      <c r="V68" s="15">
        <v>0</v>
      </c>
      <c r="W68" s="35">
        <v>1593.28</v>
      </c>
      <c r="X68" s="21">
        <f t="shared" si="0"/>
        <v>24.450000000000045</v>
      </c>
      <c r="Z68" s="21">
        <f t="shared" si="1"/>
        <v>3.1500000000000909</v>
      </c>
    </row>
    <row r="69" spans="1:26" x14ac:dyDescent="0.35">
      <c r="A69" s="26" t="s">
        <v>65</v>
      </c>
      <c r="B69" s="27" t="s">
        <v>65</v>
      </c>
      <c r="C69" s="15" t="s">
        <v>14</v>
      </c>
      <c r="D69" s="29" t="s">
        <v>66</v>
      </c>
      <c r="E69" s="17" t="s">
        <v>67</v>
      </c>
      <c r="F69" s="14">
        <v>24</v>
      </c>
      <c r="G69" s="43">
        <v>785</v>
      </c>
      <c r="H69" s="15">
        <v>815.32</v>
      </c>
      <c r="I69" s="15">
        <v>113.62</v>
      </c>
      <c r="J69" s="15">
        <v>15.75</v>
      </c>
      <c r="K69" s="15">
        <v>0</v>
      </c>
      <c r="L69" s="38">
        <v>944.69</v>
      </c>
      <c r="M69" s="14">
        <v>850.6</v>
      </c>
      <c r="N69" s="15">
        <v>78.34</v>
      </c>
      <c r="O69" s="15">
        <v>15.75</v>
      </c>
      <c r="P69" s="38">
        <v>944.69</v>
      </c>
      <c r="Q69" s="41">
        <v>23</v>
      </c>
      <c r="R69" s="15">
        <v>764</v>
      </c>
      <c r="S69" s="15">
        <v>831.03</v>
      </c>
      <c r="T69" s="15">
        <v>95.76</v>
      </c>
      <c r="U69" s="15">
        <v>15.75</v>
      </c>
      <c r="V69" s="15">
        <v>0</v>
      </c>
      <c r="W69" s="35">
        <v>942.54</v>
      </c>
      <c r="X69" s="21">
        <f t="shared" ref="X69:X85" si="2">W69-L69</f>
        <v>-2.1500000000000909</v>
      </c>
      <c r="Z69" s="21">
        <f t="shared" ref="Z69:Z85" si="3">W69-P69</f>
        <v>-2.1500000000000909</v>
      </c>
    </row>
    <row r="70" spans="1:26" x14ac:dyDescent="0.35">
      <c r="A70" s="26" t="s">
        <v>177</v>
      </c>
      <c r="B70" s="27" t="s">
        <v>177</v>
      </c>
      <c r="C70" s="15" t="s">
        <v>16</v>
      </c>
      <c r="D70" s="29" t="s">
        <v>178</v>
      </c>
      <c r="E70" s="17" t="s">
        <v>179</v>
      </c>
      <c r="F70" s="14">
        <v>48</v>
      </c>
      <c r="G70" s="43">
        <v>1658</v>
      </c>
      <c r="H70" s="15">
        <v>1750.01</v>
      </c>
      <c r="I70" s="15">
        <v>236.48</v>
      </c>
      <c r="J70" s="15">
        <v>21</v>
      </c>
      <c r="K70" s="15">
        <v>0</v>
      </c>
      <c r="L70" s="38">
        <v>2007.49</v>
      </c>
      <c r="M70" s="14">
        <v>1664.2</v>
      </c>
      <c r="N70" s="15">
        <v>249.23999999999998</v>
      </c>
      <c r="O70" s="15">
        <v>21</v>
      </c>
      <c r="P70" s="38">
        <v>1934.44</v>
      </c>
      <c r="Q70" s="41">
        <v>43</v>
      </c>
      <c r="R70" s="15">
        <v>1483</v>
      </c>
      <c r="S70" s="15">
        <v>1570.73</v>
      </c>
      <c r="T70" s="15">
        <v>223.91</v>
      </c>
      <c r="U70" s="15">
        <v>21</v>
      </c>
      <c r="V70" s="15">
        <v>0</v>
      </c>
      <c r="W70" s="35">
        <v>1815.64</v>
      </c>
      <c r="X70" s="21">
        <f t="shared" si="2"/>
        <v>-191.84999999999991</v>
      </c>
      <c r="Z70" s="21">
        <f t="shared" si="3"/>
        <v>-118.79999999999995</v>
      </c>
    </row>
    <row r="71" spans="1:26" x14ac:dyDescent="0.35">
      <c r="A71" s="26" t="s">
        <v>122</v>
      </c>
      <c r="B71" s="27" t="s">
        <v>122</v>
      </c>
      <c r="C71" s="15" t="s">
        <v>14</v>
      </c>
      <c r="D71" s="29" t="s">
        <v>123</v>
      </c>
      <c r="E71" s="17" t="s">
        <v>124</v>
      </c>
      <c r="F71" s="14">
        <v>24</v>
      </c>
      <c r="G71" s="43">
        <v>795</v>
      </c>
      <c r="H71" s="15">
        <v>828.56</v>
      </c>
      <c r="I71" s="15">
        <v>131.05000000000001</v>
      </c>
      <c r="J71" s="15">
        <v>14</v>
      </c>
      <c r="K71" s="15">
        <v>0</v>
      </c>
      <c r="L71" s="38">
        <v>973.6099999999999</v>
      </c>
      <c r="M71" s="14">
        <v>841.8</v>
      </c>
      <c r="N71" s="15">
        <v>123.81000000000002</v>
      </c>
      <c r="O71" s="15">
        <v>13</v>
      </c>
      <c r="P71" s="38">
        <v>978.6099999999999</v>
      </c>
      <c r="Q71" s="41">
        <v>23</v>
      </c>
      <c r="R71" s="15">
        <v>760</v>
      </c>
      <c r="S71" s="15">
        <v>803.13</v>
      </c>
      <c r="T71" s="15">
        <v>122.63</v>
      </c>
      <c r="U71" s="15">
        <v>14</v>
      </c>
      <c r="V71" s="15">
        <v>0</v>
      </c>
      <c r="W71" s="35">
        <v>939.76</v>
      </c>
      <c r="X71" s="21">
        <f t="shared" si="2"/>
        <v>-33.849999999999909</v>
      </c>
      <c r="Z71" s="21">
        <f t="shared" si="3"/>
        <v>-38.849999999999909</v>
      </c>
    </row>
    <row r="72" spans="1:26" x14ac:dyDescent="0.35">
      <c r="A72" s="26" t="s">
        <v>122</v>
      </c>
      <c r="B72" s="27" t="s">
        <v>125</v>
      </c>
      <c r="C72" s="15" t="s">
        <v>15</v>
      </c>
      <c r="D72" s="29" t="s">
        <v>126</v>
      </c>
      <c r="E72" s="17" t="s">
        <v>124</v>
      </c>
      <c r="F72" s="14">
        <v>11</v>
      </c>
      <c r="G72" s="43">
        <v>243</v>
      </c>
      <c r="H72" s="15">
        <v>373.84000000000003</v>
      </c>
      <c r="I72" s="15">
        <v>66.849999999999994</v>
      </c>
      <c r="J72" s="15">
        <v>2</v>
      </c>
      <c r="K72" s="15">
        <v>0</v>
      </c>
      <c r="L72" s="38">
        <v>442.69000000000005</v>
      </c>
      <c r="M72" s="14">
        <v>358.3</v>
      </c>
      <c r="N72" s="15">
        <v>87.389999999999986</v>
      </c>
      <c r="O72" s="15">
        <v>3</v>
      </c>
      <c r="P72" s="38">
        <v>448.69000000000005</v>
      </c>
      <c r="Q72" s="41">
        <v>11</v>
      </c>
      <c r="R72" s="15">
        <v>243</v>
      </c>
      <c r="S72" s="15">
        <v>379.68000000000006</v>
      </c>
      <c r="T72" s="15">
        <v>79.900000000000006</v>
      </c>
      <c r="U72" s="15">
        <v>2</v>
      </c>
      <c r="V72" s="15">
        <v>0</v>
      </c>
      <c r="W72" s="35">
        <v>461.58000000000004</v>
      </c>
      <c r="X72" s="21">
        <f t="shared" si="2"/>
        <v>18.889999999999986</v>
      </c>
      <c r="Z72" s="21">
        <f t="shared" si="3"/>
        <v>12.889999999999986</v>
      </c>
    </row>
    <row r="73" spans="1:26" ht="26" x14ac:dyDescent="0.35">
      <c r="A73" s="26" t="s">
        <v>113</v>
      </c>
      <c r="B73" s="27" t="s">
        <v>113</v>
      </c>
      <c r="C73" s="15" t="s">
        <v>20</v>
      </c>
      <c r="D73" s="29" t="s">
        <v>114</v>
      </c>
      <c r="E73" s="17" t="s">
        <v>101</v>
      </c>
      <c r="F73" s="14">
        <v>31</v>
      </c>
      <c r="G73" s="43">
        <v>608</v>
      </c>
      <c r="H73" s="15">
        <v>1212.5999999999999</v>
      </c>
      <c r="I73" s="15">
        <v>268.64999999999998</v>
      </c>
      <c r="J73" s="15">
        <v>23</v>
      </c>
      <c r="K73" s="15">
        <v>29</v>
      </c>
      <c r="L73" s="38">
        <v>1504.25</v>
      </c>
      <c r="M73" s="14">
        <v>1184.8999999999999</v>
      </c>
      <c r="N73" s="15">
        <v>292.34999999999997</v>
      </c>
      <c r="O73" s="15">
        <v>23</v>
      </c>
      <c r="P73" s="38">
        <v>1500.25</v>
      </c>
      <c r="Q73" s="41">
        <v>33</v>
      </c>
      <c r="R73" s="15">
        <v>736</v>
      </c>
      <c r="S73" s="15">
        <v>1209.98</v>
      </c>
      <c r="T73" s="15">
        <v>283.10000000000002</v>
      </c>
      <c r="U73" s="15">
        <v>23</v>
      </c>
      <c r="V73" s="15">
        <v>29</v>
      </c>
      <c r="W73" s="35">
        <v>1516.08</v>
      </c>
      <c r="X73" s="21">
        <f t="shared" si="2"/>
        <v>11.829999999999927</v>
      </c>
      <c r="Z73" s="21">
        <f t="shared" si="3"/>
        <v>15.829999999999927</v>
      </c>
    </row>
    <row r="74" spans="1:26" x14ac:dyDescent="0.35">
      <c r="A74" s="26" t="s">
        <v>113</v>
      </c>
      <c r="B74" s="27" t="s">
        <v>115</v>
      </c>
      <c r="C74" s="15" t="s">
        <v>22</v>
      </c>
      <c r="D74" s="29" t="s">
        <v>116</v>
      </c>
      <c r="E74" s="17" t="s">
        <v>101</v>
      </c>
      <c r="F74" s="14">
        <v>3</v>
      </c>
      <c r="G74" s="43">
        <v>66</v>
      </c>
      <c r="H74" s="15">
        <v>101.95</v>
      </c>
      <c r="I74" s="15">
        <v>20.47</v>
      </c>
      <c r="J74" s="15">
        <v>0</v>
      </c>
      <c r="K74" s="15">
        <v>2</v>
      </c>
      <c r="L74" s="38">
        <v>122.42</v>
      </c>
      <c r="M74" s="14">
        <v>123.5</v>
      </c>
      <c r="N74" s="15">
        <v>13.919999999999998</v>
      </c>
      <c r="O74" s="15">
        <v>0</v>
      </c>
      <c r="P74" s="38">
        <v>137.42000000000002</v>
      </c>
      <c r="Q74" s="41">
        <v>3</v>
      </c>
      <c r="R74" s="15">
        <v>66</v>
      </c>
      <c r="S74" s="15">
        <v>113.88</v>
      </c>
      <c r="T74" s="15">
        <v>17.66</v>
      </c>
      <c r="U74" s="15">
        <v>0</v>
      </c>
      <c r="V74" s="15">
        <v>2</v>
      </c>
      <c r="W74" s="35">
        <v>131.54</v>
      </c>
      <c r="X74" s="21">
        <f t="shared" si="2"/>
        <v>9.1199999999999903</v>
      </c>
      <c r="Z74" s="21">
        <f t="shared" si="3"/>
        <v>-5.8800000000000239</v>
      </c>
    </row>
    <row r="75" spans="1:26" x14ac:dyDescent="0.35">
      <c r="A75" s="26" t="s">
        <v>99</v>
      </c>
      <c r="B75" s="27" t="s">
        <v>99</v>
      </c>
      <c r="C75" s="15" t="s">
        <v>16</v>
      </c>
      <c r="D75" s="29" t="s">
        <v>100</v>
      </c>
      <c r="E75" s="17" t="s">
        <v>101</v>
      </c>
      <c r="F75" s="14">
        <v>28</v>
      </c>
      <c r="G75" s="43">
        <v>922</v>
      </c>
      <c r="H75" s="15">
        <v>956.71</v>
      </c>
      <c r="I75" s="15">
        <v>163.44999999999999</v>
      </c>
      <c r="J75" s="15">
        <v>15</v>
      </c>
      <c r="K75" s="15">
        <v>0</v>
      </c>
      <c r="L75" s="38">
        <v>1135.1600000000001</v>
      </c>
      <c r="M75" s="14">
        <v>1009.9</v>
      </c>
      <c r="N75" s="15">
        <v>167.04999999999998</v>
      </c>
      <c r="O75" s="15">
        <v>15</v>
      </c>
      <c r="P75" s="38">
        <v>1191.95</v>
      </c>
      <c r="Q75" s="41">
        <v>32</v>
      </c>
      <c r="R75" s="15">
        <v>1022</v>
      </c>
      <c r="S75" s="15">
        <v>1083.57</v>
      </c>
      <c r="T75" s="15">
        <v>181.92</v>
      </c>
      <c r="U75" s="15">
        <v>15</v>
      </c>
      <c r="V75" s="15">
        <v>0</v>
      </c>
      <c r="W75" s="35">
        <v>1280.49</v>
      </c>
      <c r="X75" s="21">
        <f t="shared" si="2"/>
        <v>145.32999999999993</v>
      </c>
      <c r="Z75" s="21">
        <f t="shared" si="3"/>
        <v>88.539999999999964</v>
      </c>
    </row>
    <row r="76" spans="1:26" x14ac:dyDescent="0.35">
      <c r="A76" s="26" t="s">
        <v>219</v>
      </c>
      <c r="B76" s="27" t="s">
        <v>219</v>
      </c>
      <c r="C76" s="15" t="s">
        <v>14</v>
      </c>
      <c r="D76" s="29" t="s">
        <v>220</v>
      </c>
      <c r="E76" s="17" t="s">
        <v>221</v>
      </c>
      <c r="F76" s="14">
        <v>44</v>
      </c>
      <c r="G76" s="43">
        <v>1335</v>
      </c>
      <c r="H76" s="15">
        <v>1535.49</v>
      </c>
      <c r="I76" s="15">
        <v>273.02999999999997</v>
      </c>
      <c r="J76" s="15">
        <v>19</v>
      </c>
      <c r="K76" s="15">
        <v>0</v>
      </c>
      <c r="L76" s="38">
        <v>1827.52</v>
      </c>
      <c r="M76" s="14">
        <v>1533.65</v>
      </c>
      <c r="N76" s="15">
        <v>329.37</v>
      </c>
      <c r="O76" s="15">
        <v>19</v>
      </c>
      <c r="P76" s="38">
        <v>1882.02</v>
      </c>
      <c r="Q76" s="41">
        <v>45</v>
      </c>
      <c r="R76" s="15">
        <v>1370</v>
      </c>
      <c r="S76" s="15">
        <v>1559.5900000000001</v>
      </c>
      <c r="T76" s="15">
        <v>305.63</v>
      </c>
      <c r="U76" s="15">
        <v>19</v>
      </c>
      <c r="V76" s="15">
        <v>0</v>
      </c>
      <c r="W76" s="35">
        <v>1884.2200000000003</v>
      </c>
      <c r="X76" s="21">
        <f t="shared" si="2"/>
        <v>56.700000000000273</v>
      </c>
      <c r="Z76" s="21">
        <f t="shared" si="3"/>
        <v>2.2000000000002728</v>
      </c>
    </row>
    <row r="77" spans="1:26" ht="26" x14ac:dyDescent="0.35">
      <c r="A77" s="26" t="s">
        <v>33</v>
      </c>
      <c r="B77" s="27" t="s">
        <v>33</v>
      </c>
      <c r="C77" s="15" t="s">
        <v>21</v>
      </c>
      <c r="D77" s="29" t="s">
        <v>34</v>
      </c>
      <c r="E77" s="17" t="s">
        <v>35</v>
      </c>
      <c r="F77" s="14">
        <v>0</v>
      </c>
      <c r="G77" s="43">
        <v>0</v>
      </c>
      <c r="H77" s="15">
        <v>233.53</v>
      </c>
      <c r="I77" s="15">
        <v>35.47</v>
      </c>
      <c r="J77" s="15">
        <v>0</v>
      </c>
      <c r="K77" s="15">
        <v>0</v>
      </c>
      <c r="L77" s="38">
        <v>269</v>
      </c>
      <c r="M77" s="14">
        <v>236.2</v>
      </c>
      <c r="N77" s="15">
        <v>33.799999999999997</v>
      </c>
      <c r="O77" s="15">
        <v>0</v>
      </c>
      <c r="P77" s="38">
        <v>270</v>
      </c>
      <c r="Q77" s="41">
        <v>0</v>
      </c>
      <c r="R77" s="15">
        <v>0</v>
      </c>
      <c r="S77" s="15">
        <v>234.43</v>
      </c>
      <c r="T77" s="15">
        <v>34.57</v>
      </c>
      <c r="U77" s="15">
        <v>0</v>
      </c>
      <c r="V77" s="15">
        <v>0</v>
      </c>
      <c r="W77" s="35">
        <v>269</v>
      </c>
      <c r="X77" s="21">
        <f t="shared" si="2"/>
        <v>0</v>
      </c>
      <c r="Y77" s="8"/>
      <c r="Z77" s="21">
        <f t="shared" si="3"/>
        <v>-1</v>
      </c>
    </row>
    <row r="78" spans="1:26" x14ac:dyDescent="0.35">
      <c r="A78" s="26" t="s">
        <v>162</v>
      </c>
      <c r="B78" s="27" t="s">
        <v>162</v>
      </c>
      <c r="C78" s="15" t="s">
        <v>19</v>
      </c>
      <c r="D78" s="29" t="s">
        <v>163</v>
      </c>
      <c r="E78" s="17" t="s">
        <v>164</v>
      </c>
      <c r="F78" s="14">
        <v>35</v>
      </c>
      <c r="G78" s="43">
        <v>707</v>
      </c>
      <c r="H78" s="15">
        <v>1265.22</v>
      </c>
      <c r="I78" s="15">
        <v>191.02</v>
      </c>
      <c r="J78" s="15">
        <v>22</v>
      </c>
      <c r="K78" s="15">
        <v>6</v>
      </c>
      <c r="L78" s="38">
        <v>1478.24</v>
      </c>
      <c r="M78" s="14">
        <v>1253.5</v>
      </c>
      <c r="N78" s="15">
        <v>240.94</v>
      </c>
      <c r="O78" s="15">
        <v>22</v>
      </c>
      <c r="P78" s="38">
        <v>1516.44</v>
      </c>
      <c r="Q78" s="41">
        <v>36</v>
      </c>
      <c r="R78" s="15">
        <v>728</v>
      </c>
      <c r="S78" s="15">
        <v>1257.92</v>
      </c>
      <c r="T78" s="15">
        <v>215.89</v>
      </c>
      <c r="U78" s="15">
        <v>22</v>
      </c>
      <c r="V78" s="15">
        <v>6</v>
      </c>
      <c r="W78" s="35">
        <v>1495.81</v>
      </c>
      <c r="X78" s="21">
        <f t="shared" si="2"/>
        <v>17.569999999999936</v>
      </c>
      <c r="Z78" s="21">
        <f t="shared" si="3"/>
        <v>-20.630000000000109</v>
      </c>
    </row>
    <row r="79" spans="1:26" x14ac:dyDescent="0.35">
      <c r="A79" s="26" t="s">
        <v>191</v>
      </c>
      <c r="B79" s="27" t="s">
        <v>191</v>
      </c>
      <c r="C79" s="15" t="s">
        <v>16</v>
      </c>
      <c r="D79" s="29" t="s">
        <v>23</v>
      </c>
      <c r="E79" s="17" t="s">
        <v>192</v>
      </c>
      <c r="F79" s="14">
        <v>34</v>
      </c>
      <c r="G79" s="43">
        <v>1007</v>
      </c>
      <c r="H79" s="15">
        <v>1193.2400000000002</v>
      </c>
      <c r="I79" s="15">
        <v>216.11</v>
      </c>
      <c r="J79" s="15">
        <v>18</v>
      </c>
      <c r="K79" s="15">
        <v>2</v>
      </c>
      <c r="L79" s="38">
        <v>1427.3500000000004</v>
      </c>
      <c r="M79" s="14">
        <v>1139.4000000000003</v>
      </c>
      <c r="N79" s="15">
        <v>298.95000000000005</v>
      </c>
      <c r="O79" s="15">
        <v>25</v>
      </c>
      <c r="P79" s="38">
        <v>1463.3500000000004</v>
      </c>
      <c r="Q79" s="41">
        <v>37</v>
      </c>
      <c r="R79" s="15">
        <v>1091</v>
      </c>
      <c r="S79" s="15">
        <v>1245.44</v>
      </c>
      <c r="T79" s="15">
        <v>274.32</v>
      </c>
      <c r="U79" s="15">
        <v>18</v>
      </c>
      <c r="V79" s="15">
        <v>2</v>
      </c>
      <c r="W79" s="35">
        <v>1537.76</v>
      </c>
      <c r="X79" s="21">
        <f t="shared" si="2"/>
        <v>110.40999999999963</v>
      </c>
      <c r="Z79" s="21">
        <f t="shared" si="3"/>
        <v>74.409999999999627</v>
      </c>
    </row>
    <row r="80" spans="1:26" x14ac:dyDescent="0.35">
      <c r="A80" s="26" t="s">
        <v>144</v>
      </c>
      <c r="B80" s="27" t="s">
        <v>144</v>
      </c>
      <c r="C80" s="15" t="s">
        <v>14</v>
      </c>
      <c r="D80" s="29" t="s">
        <v>148</v>
      </c>
      <c r="E80" s="17" t="s">
        <v>147</v>
      </c>
      <c r="F80" s="14">
        <v>26</v>
      </c>
      <c r="G80" s="43">
        <v>617</v>
      </c>
      <c r="H80" s="15">
        <v>910.6099999999999</v>
      </c>
      <c r="I80" s="15">
        <v>139.72</v>
      </c>
      <c r="J80" s="15">
        <v>15</v>
      </c>
      <c r="K80" s="15">
        <v>0</v>
      </c>
      <c r="L80" s="38">
        <v>1065.33</v>
      </c>
      <c r="M80" s="14">
        <v>882.8</v>
      </c>
      <c r="N80" s="15">
        <v>168.53</v>
      </c>
      <c r="O80" s="15">
        <v>14</v>
      </c>
      <c r="P80" s="38">
        <v>1065.33</v>
      </c>
      <c r="Q80" s="41">
        <v>26</v>
      </c>
      <c r="R80" s="15">
        <v>815</v>
      </c>
      <c r="S80" s="15">
        <v>898.93000000000018</v>
      </c>
      <c r="T80" s="15">
        <v>154.59</v>
      </c>
      <c r="U80" s="15">
        <v>15</v>
      </c>
      <c r="V80" s="15">
        <v>0</v>
      </c>
      <c r="W80" s="35">
        <v>1068.5200000000002</v>
      </c>
      <c r="X80" s="21">
        <f t="shared" si="2"/>
        <v>3.1900000000002819</v>
      </c>
      <c r="Z80" s="21">
        <f t="shared" si="3"/>
        <v>3.1900000000002819</v>
      </c>
    </row>
    <row r="81" spans="1:27" x14ac:dyDescent="0.35">
      <c r="A81" s="26" t="s">
        <v>144</v>
      </c>
      <c r="B81" s="27" t="s">
        <v>145</v>
      </c>
      <c r="C81" s="15" t="s">
        <v>15</v>
      </c>
      <c r="D81" s="29" t="s">
        <v>146</v>
      </c>
      <c r="E81" s="17" t="s">
        <v>147</v>
      </c>
      <c r="F81" s="14">
        <v>26</v>
      </c>
      <c r="G81" s="43">
        <v>815</v>
      </c>
      <c r="H81" s="15">
        <v>1088.96</v>
      </c>
      <c r="I81" s="15">
        <v>162.36000000000001</v>
      </c>
      <c r="J81" s="15">
        <v>12</v>
      </c>
      <c r="K81" s="15">
        <v>0</v>
      </c>
      <c r="L81" s="38">
        <v>1263.3200000000002</v>
      </c>
      <c r="M81" s="14">
        <v>1147.25</v>
      </c>
      <c r="N81" s="15">
        <v>136.97000000000003</v>
      </c>
      <c r="O81" s="15">
        <v>13</v>
      </c>
      <c r="P81" s="38">
        <v>1297.2200000000003</v>
      </c>
      <c r="Q81" s="41">
        <v>28</v>
      </c>
      <c r="R81" s="15">
        <v>634</v>
      </c>
      <c r="S81" s="15">
        <v>1170.1999999999998</v>
      </c>
      <c r="T81" s="15">
        <v>156.72</v>
      </c>
      <c r="U81" s="15">
        <v>12</v>
      </c>
      <c r="V81" s="15">
        <v>0</v>
      </c>
      <c r="W81" s="35">
        <v>1338.9199999999998</v>
      </c>
      <c r="X81" s="21">
        <f t="shared" si="2"/>
        <v>75.599999999999682</v>
      </c>
      <c r="Z81" s="21">
        <f t="shared" si="3"/>
        <v>41.699999999999591</v>
      </c>
    </row>
    <row r="82" spans="1:27" ht="26" x14ac:dyDescent="0.35">
      <c r="A82" s="26" t="s">
        <v>234</v>
      </c>
      <c r="B82" s="27" t="s">
        <v>234</v>
      </c>
      <c r="C82" s="15" t="s">
        <v>20</v>
      </c>
      <c r="D82" s="29" t="s">
        <v>25</v>
      </c>
      <c r="E82" s="17" t="s">
        <v>235</v>
      </c>
      <c r="F82" s="14">
        <v>21</v>
      </c>
      <c r="G82" s="43">
        <v>373</v>
      </c>
      <c r="H82" s="15">
        <v>678.77</v>
      </c>
      <c r="I82" s="15">
        <v>101.82</v>
      </c>
      <c r="J82" s="15">
        <v>11</v>
      </c>
      <c r="K82" s="15">
        <v>4</v>
      </c>
      <c r="L82" s="38">
        <v>791.58999999999992</v>
      </c>
      <c r="M82" s="14">
        <v>688.5</v>
      </c>
      <c r="N82" s="15">
        <v>111.08999999999999</v>
      </c>
      <c r="O82" s="15">
        <v>11</v>
      </c>
      <c r="P82" s="38">
        <v>810.58999999999992</v>
      </c>
      <c r="Q82" s="41">
        <v>22</v>
      </c>
      <c r="R82" s="15">
        <v>388</v>
      </c>
      <c r="S82" s="15">
        <v>703.59999999999991</v>
      </c>
      <c r="T82" s="15">
        <v>109.47</v>
      </c>
      <c r="U82" s="15">
        <v>11</v>
      </c>
      <c r="V82" s="15">
        <v>4</v>
      </c>
      <c r="W82" s="35">
        <v>824.06999999999994</v>
      </c>
      <c r="X82" s="21">
        <f t="shared" si="2"/>
        <v>32.480000000000018</v>
      </c>
      <c r="Z82" s="21">
        <f t="shared" si="3"/>
        <v>13.480000000000018</v>
      </c>
    </row>
    <row r="83" spans="1:27" x14ac:dyDescent="0.35">
      <c r="A83" s="26" t="s">
        <v>134</v>
      </c>
      <c r="B83" s="27" t="s">
        <v>135</v>
      </c>
      <c r="C83" s="15" t="s">
        <v>15</v>
      </c>
      <c r="D83" s="29" t="s">
        <v>136</v>
      </c>
      <c r="E83" s="17" t="s">
        <v>137</v>
      </c>
      <c r="F83" s="14">
        <v>14</v>
      </c>
      <c r="G83" s="43">
        <v>339</v>
      </c>
      <c r="H83" s="15">
        <v>569.08000000000004</v>
      </c>
      <c r="I83" s="15">
        <v>70.010000000000005</v>
      </c>
      <c r="J83" s="15">
        <v>7</v>
      </c>
      <c r="K83" s="15">
        <v>0</v>
      </c>
      <c r="L83" s="38">
        <v>646.09</v>
      </c>
      <c r="M83" s="14">
        <v>582.5</v>
      </c>
      <c r="N83" s="15">
        <v>88.59</v>
      </c>
      <c r="O83" s="15">
        <v>7.75</v>
      </c>
      <c r="P83" s="38">
        <v>678.84</v>
      </c>
      <c r="Q83" s="41">
        <v>13</v>
      </c>
      <c r="R83" s="15">
        <v>339</v>
      </c>
      <c r="S83" s="15">
        <v>562.52</v>
      </c>
      <c r="T83" s="15">
        <v>77.239999999999995</v>
      </c>
      <c r="U83" s="15">
        <v>7</v>
      </c>
      <c r="V83" s="15">
        <v>0</v>
      </c>
      <c r="W83" s="35">
        <v>646.76</v>
      </c>
      <c r="X83" s="21">
        <f t="shared" si="2"/>
        <v>0.66999999999995907</v>
      </c>
      <c r="Z83" s="21">
        <f t="shared" si="3"/>
        <v>-32.080000000000041</v>
      </c>
    </row>
    <row r="84" spans="1:27" x14ac:dyDescent="0.35">
      <c r="A84" s="26" t="s">
        <v>134</v>
      </c>
      <c r="B84" s="27" t="s">
        <v>134</v>
      </c>
      <c r="C84" s="15" t="s">
        <v>14</v>
      </c>
      <c r="D84" s="29" t="s">
        <v>138</v>
      </c>
      <c r="E84" s="17" t="s">
        <v>137</v>
      </c>
      <c r="F84" s="14">
        <v>26</v>
      </c>
      <c r="G84" s="43">
        <v>882</v>
      </c>
      <c r="H84" s="15">
        <v>923.01</v>
      </c>
      <c r="I84" s="15">
        <v>122.81</v>
      </c>
      <c r="J84" s="15">
        <v>15</v>
      </c>
      <c r="K84" s="15">
        <v>0</v>
      </c>
      <c r="L84" s="38">
        <v>1060.82</v>
      </c>
      <c r="M84" s="14">
        <v>913.08</v>
      </c>
      <c r="N84" s="15">
        <v>125.74000000000001</v>
      </c>
      <c r="O84" s="15">
        <v>13.25</v>
      </c>
      <c r="P84" s="38">
        <v>1052.07</v>
      </c>
      <c r="Q84" s="41">
        <v>26</v>
      </c>
      <c r="R84" s="15">
        <v>888</v>
      </c>
      <c r="S84" s="15">
        <v>924.91000000000008</v>
      </c>
      <c r="T84" s="15">
        <v>125.32</v>
      </c>
      <c r="U84" s="15">
        <v>15</v>
      </c>
      <c r="V84" s="15">
        <v>0</v>
      </c>
      <c r="W84" s="35">
        <v>1065.23</v>
      </c>
      <c r="X84" s="21">
        <f t="shared" si="2"/>
        <v>4.4100000000000819</v>
      </c>
      <c r="Z84" s="21">
        <f t="shared" si="3"/>
        <v>13.160000000000082</v>
      </c>
    </row>
    <row r="85" spans="1:27" ht="26" x14ac:dyDescent="0.35">
      <c r="A85" s="26" t="s">
        <v>75</v>
      </c>
      <c r="B85" s="27" t="s">
        <v>75</v>
      </c>
      <c r="C85" s="15" t="s">
        <v>21</v>
      </c>
      <c r="D85" s="29" t="s">
        <v>76</v>
      </c>
      <c r="E85" s="17" t="s">
        <v>77</v>
      </c>
      <c r="F85" s="14">
        <v>0</v>
      </c>
      <c r="G85" s="43">
        <v>0</v>
      </c>
      <c r="H85" s="15">
        <v>300.92</v>
      </c>
      <c r="I85" s="15">
        <v>23.08</v>
      </c>
      <c r="J85" s="15">
        <v>0</v>
      </c>
      <c r="K85" s="15">
        <v>0</v>
      </c>
      <c r="L85" s="38">
        <v>324</v>
      </c>
      <c r="M85" s="14">
        <v>305</v>
      </c>
      <c r="N85" s="15">
        <v>20</v>
      </c>
      <c r="O85" s="15">
        <v>0</v>
      </c>
      <c r="P85" s="38">
        <v>325</v>
      </c>
      <c r="Q85" s="41">
        <v>0</v>
      </c>
      <c r="R85" s="15">
        <v>0</v>
      </c>
      <c r="S85" s="15">
        <v>302.49</v>
      </c>
      <c r="T85" s="15">
        <v>21.51</v>
      </c>
      <c r="U85" s="16">
        <v>0</v>
      </c>
      <c r="V85" s="15">
        <v>0</v>
      </c>
      <c r="W85" s="43">
        <v>324</v>
      </c>
      <c r="X85" s="21">
        <f t="shared" si="2"/>
        <v>0</v>
      </c>
      <c r="Z85" s="21">
        <f t="shared" si="3"/>
        <v>-1</v>
      </c>
    </row>
    <row r="86" spans="1:27" x14ac:dyDescent="0.35">
      <c r="V86" s="21"/>
      <c r="W86" s="30"/>
      <c r="AA86" s="45"/>
    </row>
    <row r="87" spans="1:27" x14ac:dyDescent="0.35">
      <c r="F87" s="21">
        <f>SUM(F4:F86)</f>
        <v>2091</v>
      </c>
      <c r="G87" s="47">
        <f>SUM(G4:G86)</f>
        <v>60011</v>
      </c>
      <c r="H87" s="21"/>
      <c r="I87" s="21"/>
      <c r="J87" s="21"/>
      <c r="K87" s="21"/>
      <c r="L87" s="49">
        <f t="shared" ref="G87:W87" si="4">SUM(L4:L86)</f>
        <v>92745.340000000055</v>
      </c>
      <c r="M87" s="48">
        <f t="shared" si="4"/>
        <v>79426.439999999988</v>
      </c>
      <c r="N87" s="21"/>
      <c r="O87" s="21"/>
      <c r="P87" s="21"/>
      <c r="Q87" s="21">
        <f t="shared" si="4"/>
        <v>2145</v>
      </c>
      <c r="R87" s="47">
        <f t="shared" si="4"/>
        <v>61563</v>
      </c>
      <c r="S87" s="21">
        <f t="shared" si="4"/>
        <v>79659.19</v>
      </c>
      <c r="T87" s="21">
        <f t="shared" si="4"/>
        <v>13349.179999999998</v>
      </c>
      <c r="U87" s="21">
        <f t="shared" si="4"/>
        <v>1079</v>
      </c>
      <c r="V87" s="21">
        <f t="shared" si="4"/>
        <v>172</v>
      </c>
      <c r="W87" s="50">
        <f t="shared" si="4"/>
        <v>94087.369999999981</v>
      </c>
      <c r="X87" s="21">
        <f>SUM(X4:X86)</f>
        <v>1342.0299999999991</v>
      </c>
      <c r="Y87" s="21">
        <f t="shared" ref="Y87:Z87" si="5">SUM(Y4:Y86)</f>
        <v>0</v>
      </c>
      <c r="Z87" s="21">
        <f t="shared" si="5"/>
        <v>140.439999999999</v>
      </c>
      <c r="AA87" s="45"/>
    </row>
    <row r="88" spans="1:27" x14ac:dyDescent="0.35">
      <c r="V88" s="21"/>
      <c r="W88" s="30"/>
      <c r="AA88" s="45"/>
    </row>
    <row r="89" spans="1:27" x14ac:dyDescent="0.35">
      <c r="V89" s="45"/>
      <c r="W89" s="46"/>
      <c r="X89" s="45"/>
      <c r="Y89" s="45"/>
      <c r="Z89" s="45"/>
      <c r="AA89" s="45"/>
    </row>
    <row r="90" spans="1:27" x14ac:dyDescent="0.35">
      <c r="V90" s="45"/>
      <c r="W90" s="46"/>
      <c r="X90" s="45"/>
      <c r="Y90" s="45"/>
      <c r="Z90" s="45"/>
      <c r="AA90" s="45"/>
    </row>
    <row r="91" spans="1:27" x14ac:dyDescent="0.35">
      <c r="V91" s="45"/>
      <c r="W91" s="46"/>
      <c r="X91" s="45"/>
      <c r="Y91" s="45"/>
      <c r="Z91" s="45"/>
      <c r="AA91" s="45"/>
    </row>
    <row r="92" spans="1:27" x14ac:dyDescent="0.35">
      <c r="V92" s="45"/>
      <c r="W92" s="46"/>
      <c r="X92" s="45"/>
      <c r="Y92" s="45"/>
      <c r="Z92" s="45"/>
      <c r="AA92" s="45"/>
    </row>
    <row r="93" spans="1:27" x14ac:dyDescent="0.35">
      <c r="V93" s="45"/>
      <c r="W93" s="46"/>
      <c r="X93" s="45"/>
      <c r="Y93" s="45"/>
      <c r="Z93" s="45"/>
      <c r="AA93" s="45"/>
    </row>
    <row r="94" spans="1:27" x14ac:dyDescent="0.35">
      <c r="V94" s="45"/>
      <c r="W94" s="46"/>
      <c r="X94" s="45"/>
      <c r="Y94" s="45"/>
      <c r="Z94" s="45"/>
      <c r="AA94" s="45"/>
    </row>
    <row r="95" spans="1:27" x14ac:dyDescent="0.35">
      <c r="V95" s="45"/>
      <c r="W95" s="46"/>
      <c r="X95" s="45"/>
      <c r="Y95" s="45"/>
      <c r="Z95" s="45"/>
      <c r="AA95" s="45"/>
    </row>
    <row r="96" spans="1:27" x14ac:dyDescent="0.35">
      <c r="V96" s="45"/>
      <c r="W96" s="46"/>
      <c r="X96" s="45"/>
      <c r="Y96" s="45"/>
      <c r="Z96" s="45"/>
      <c r="AA96" s="45"/>
    </row>
    <row r="97" spans="22:27" x14ac:dyDescent="0.35">
      <c r="V97" s="45"/>
      <c r="W97" s="46"/>
      <c r="X97" s="45"/>
      <c r="Y97" s="45"/>
      <c r="Z97" s="45"/>
      <c r="AA97" s="45"/>
    </row>
    <row r="98" spans="22:27" x14ac:dyDescent="0.35">
      <c r="V98" s="45"/>
      <c r="W98" s="46"/>
      <c r="X98" s="45"/>
      <c r="Y98" s="45"/>
      <c r="Z98" s="45"/>
      <c r="AA98" s="45"/>
    </row>
    <row r="99" spans="22:27" x14ac:dyDescent="0.35">
      <c r="V99" s="45"/>
      <c r="W99" s="46"/>
      <c r="X99" s="45"/>
      <c r="Y99" s="45"/>
      <c r="Z99" s="45"/>
      <c r="AA99" s="45"/>
    </row>
    <row r="100" spans="22:27" x14ac:dyDescent="0.35">
      <c r="V100" s="45"/>
      <c r="W100" s="46"/>
      <c r="X100" s="45"/>
      <c r="Y100" s="45"/>
      <c r="Z100" s="45"/>
      <c r="AA100" s="45"/>
    </row>
    <row r="101" spans="22:27" x14ac:dyDescent="0.35">
      <c r="V101" s="45"/>
      <c r="W101" s="46"/>
      <c r="X101" s="45"/>
      <c r="Y101" s="45"/>
      <c r="Z101" s="45"/>
      <c r="AA101" s="45"/>
    </row>
    <row r="102" spans="22:27" x14ac:dyDescent="0.35">
      <c r="V102" s="45"/>
      <c r="W102" s="46"/>
      <c r="X102" s="45"/>
      <c r="Y102" s="45"/>
      <c r="Z102" s="45"/>
      <c r="AA102" s="45"/>
    </row>
    <row r="103" spans="22:27" x14ac:dyDescent="0.35">
      <c r="V103" s="45"/>
      <c r="W103" s="46"/>
      <c r="X103" s="45"/>
      <c r="Y103" s="45"/>
      <c r="Z103" s="45"/>
      <c r="AA103" s="45"/>
    </row>
    <row r="104" spans="22:27" x14ac:dyDescent="0.35">
      <c r="V104" s="45"/>
      <c r="W104" s="46"/>
      <c r="X104" s="45"/>
      <c r="Y104" s="45"/>
      <c r="Z104" s="45"/>
      <c r="AA104" s="45"/>
    </row>
    <row r="105" spans="22:27" x14ac:dyDescent="0.35">
      <c r="V105" s="45"/>
      <c r="W105" s="46"/>
      <c r="X105" s="45"/>
      <c r="Y105" s="45"/>
      <c r="Z105" s="45"/>
      <c r="AA105" s="45"/>
    </row>
    <row r="106" spans="22:27" x14ac:dyDescent="0.35">
      <c r="V106" s="45"/>
      <c r="W106" s="46"/>
      <c r="X106" s="45"/>
      <c r="Y106" s="45"/>
      <c r="Z106" s="45"/>
      <c r="AA106" s="45"/>
    </row>
    <row r="107" spans="22:27" x14ac:dyDescent="0.35">
      <c r="V107" s="45"/>
      <c r="W107" s="46"/>
      <c r="X107" s="45"/>
      <c r="Y107" s="45"/>
      <c r="Z107" s="45"/>
      <c r="AA107" s="45"/>
    </row>
    <row r="108" spans="22:27" x14ac:dyDescent="0.35">
      <c r="V108" s="45"/>
      <c r="W108" s="46"/>
      <c r="X108" s="45"/>
      <c r="Y108" s="45"/>
      <c r="Z108" s="45"/>
      <c r="AA108" s="45"/>
    </row>
    <row r="109" spans="22:27" x14ac:dyDescent="0.35">
      <c r="V109" s="45"/>
      <c r="W109" s="46"/>
      <c r="X109" s="45"/>
      <c r="Y109" s="45"/>
      <c r="Z109" s="45"/>
      <c r="AA109" s="45"/>
    </row>
    <row r="110" spans="22:27" x14ac:dyDescent="0.35">
      <c r="V110" s="45"/>
      <c r="W110" s="46"/>
      <c r="X110" s="45"/>
      <c r="Y110" s="45"/>
      <c r="Z110" s="45"/>
      <c r="AA110" s="45"/>
    </row>
    <row r="111" spans="22:27" x14ac:dyDescent="0.35">
      <c r="V111" s="45"/>
      <c r="W111" s="46"/>
      <c r="X111" s="45"/>
      <c r="Y111" s="45"/>
      <c r="Z111" s="45"/>
      <c r="AA111" s="45"/>
    </row>
    <row r="112" spans="22:27" x14ac:dyDescent="0.35">
      <c r="V112" s="45"/>
      <c r="W112" s="46"/>
      <c r="X112" s="45"/>
      <c r="Y112" s="45"/>
      <c r="Z112" s="45"/>
      <c r="AA112" s="45"/>
    </row>
    <row r="113" spans="22:27" x14ac:dyDescent="0.35">
      <c r="V113" s="45"/>
      <c r="W113" s="46"/>
      <c r="X113" s="45"/>
      <c r="Y113" s="45"/>
      <c r="Z113" s="45"/>
      <c r="AA113" s="45"/>
    </row>
    <row r="114" spans="22:27" x14ac:dyDescent="0.35">
      <c r="V114" s="45"/>
      <c r="W114" s="46"/>
      <c r="X114" s="45"/>
      <c r="Y114" s="45"/>
      <c r="Z114" s="45"/>
      <c r="AA114" s="45"/>
    </row>
    <row r="115" spans="22:27" x14ac:dyDescent="0.35">
      <c r="V115" s="45"/>
      <c r="W115" s="46"/>
      <c r="X115" s="45"/>
      <c r="Y115" s="45"/>
      <c r="Z115" s="45"/>
      <c r="AA115" s="45"/>
    </row>
    <row r="116" spans="22:27" x14ac:dyDescent="0.35">
      <c r="V116" s="45"/>
      <c r="W116" s="46"/>
      <c r="X116" s="45"/>
      <c r="Y116" s="45"/>
      <c r="Z116" s="45"/>
      <c r="AA116" s="45"/>
    </row>
    <row r="117" spans="22:27" x14ac:dyDescent="0.35">
      <c r="V117" s="45"/>
      <c r="W117" s="46"/>
      <c r="X117" s="45"/>
      <c r="Y117" s="45"/>
      <c r="Z117" s="45"/>
      <c r="AA117" s="45"/>
    </row>
    <row r="118" spans="22:27" x14ac:dyDescent="0.35">
      <c r="V118" s="45"/>
      <c r="W118" s="46"/>
      <c r="X118" s="45"/>
      <c r="Y118" s="45"/>
      <c r="Z118" s="45"/>
      <c r="AA118" s="45"/>
    </row>
    <row r="119" spans="22:27" x14ac:dyDescent="0.35">
      <c r="V119" s="45"/>
      <c r="W119" s="46"/>
      <c r="X119" s="45"/>
      <c r="Y119" s="45"/>
      <c r="Z119" s="45"/>
      <c r="AA119" s="45"/>
    </row>
    <row r="120" spans="22:27" x14ac:dyDescent="0.35">
      <c r="V120" s="45"/>
      <c r="W120" s="46"/>
      <c r="X120" s="45"/>
      <c r="Y120" s="45"/>
      <c r="Z120" s="45"/>
      <c r="AA120" s="45"/>
    </row>
    <row r="121" spans="22:27" x14ac:dyDescent="0.35">
      <c r="V121" s="45"/>
      <c r="W121" s="46"/>
      <c r="X121" s="45"/>
      <c r="Y121" s="45"/>
      <c r="Z121" s="45"/>
      <c r="AA121" s="45"/>
    </row>
    <row r="122" spans="22:27" x14ac:dyDescent="0.35">
      <c r="V122" s="45"/>
      <c r="W122" s="46"/>
      <c r="X122" s="45"/>
      <c r="Y122" s="45"/>
      <c r="Z122" s="45"/>
      <c r="AA122" s="45"/>
    </row>
    <row r="123" spans="22:27" x14ac:dyDescent="0.35">
      <c r="V123" s="45"/>
      <c r="W123" s="46"/>
      <c r="X123" s="45"/>
      <c r="Y123" s="45"/>
      <c r="Z123" s="45"/>
      <c r="AA123" s="45"/>
    </row>
    <row r="124" spans="22:27" x14ac:dyDescent="0.35">
      <c r="V124" s="45"/>
      <c r="W124" s="46"/>
      <c r="X124" s="45"/>
      <c r="Y124" s="45"/>
      <c r="Z124" s="45"/>
      <c r="AA124" s="45"/>
    </row>
    <row r="125" spans="22:27" x14ac:dyDescent="0.35">
      <c r="V125" s="45"/>
      <c r="W125" s="46"/>
      <c r="X125" s="45"/>
      <c r="Y125" s="45"/>
      <c r="Z125" s="45"/>
      <c r="AA125" s="45"/>
    </row>
    <row r="126" spans="22:27" x14ac:dyDescent="0.35">
      <c r="V126" s="45"/>
      <c r="W126" s="46"/>
      <c r="X126" s="45"/>
      <c r="Y126" s="45"/>
      <c r="Z126" s="45"/>
      <c r="AA126" s="45"/>
    </row>
    <row r="127" spans="22:27" x14ac:dyDescent="0.35">
      <c r="V127" s="45"/>
      <c r="W127" s="46"/>
      <c r="X127" s="45"/>
      <c r="Y127" s="45"/>
      <c r="Z127" s="45"/>
      <c r="AA127" s="45"/>
    </row>
    <row r="128" spans="22:27" x14ac:dyDescent="0.35">
      <c r="V128" s="45"/>
      <c r="W128" s="46"/>
      <c r="X128" s="45"/>
      <c r="Y128" s="45"/>
      <c r="Z128" s="45"/>
      <c r="AA128" s="45"/>
    </row>
    <row r="129" spans="22:27" x14ac:dyDescent="0.35">
      <c r="V129" s="45"/>
      <c r="W129" s="46"/>
      <c r="X129" s="45"/>
      <c r="Y129" s="45"/>
      <c r="Z129" s="45"/>
      <c r="AA129" s="45"/>
    </row>
    <row r="130" spans="22:27" x14ac:dyDescent="0.35">
      <c r="V130" s="45"/>
      <c r="W130" s="46"/>
      <c r="X130" s="45"/>
      <c r="Y130" s="45"/>
      <c r="Z130" s="45"/>
      <c r="AA130" s="45"/>
    </row>
    <row r="131" spans="22:27" x14ac:dyDescent="0.35">
      <c r="V131" s="45"/>
      <c r="W131" s="46"/>
      <c r="X131" s="45"/>
      <c r="Y131" s="45"/>
      <c r="Z131" s="45"/>
      <c r="AA131" s="45"/>
    </row>
    <row r="132" spans="22:27" x14ac:dyDescent="0.35">
      <c r="V132" s="45"/>
      <c r="W132" s="46"/>
      <c r="X132" s="45"/>
      <c r="Y132" s="45"/>
      <c r="Z132" s="45"/>
      <c r="AA132" s="45"/>
    </row>
    <row r="133" spans="22:27" x14ac:dyDescent="0.35">
      <c r="V133" s="45"/>
      <c r="W133" s="46"/>
      <c r="X133" s="45"/>
      <c r="Y133" s="45"/>
      <c r="Z133" s="45"/>
      <c r="AA133" s="45"/>
    </row>
    <row r="134" spans="22:27" x14ac:dyDescent="0.35">
      <c r="V134" s="45"/>
      <c r="W134" s="46"/>
      <c r="X134" s="45"/>
      <c r="Y134" s="45"/>
      <c r="Z134" s="45"/>
      <c r="AA134" s="45"/>
    </row>
    <row r="135" spans="22:27" x14ac:dyDescent="0.35">
      <c r="V135" s="45"/>
      <c r="W135" s="46"/>
      <c r="X135" s="45"/>
      <c r="Y135" s="45"/>
      <c r="Z135" s="45"/>
      <c r="AA135" s="45"/>
    </row>
    <row r="136" spans="22:27" x14ac:dyDescent="0.35">
      <c r="V136" s="45"/>
      <c r="W136" s="46"/>
      <c r="X136" s="45"/>
      <c r="Y136" s="45"/>
      <c r="Z136" s="45"/>
      <c r="AA136" s="45"/>
    </row>
    <row r="137" spans="22:27" x14ac:dyDescent="0.35">
      <c r="V137" s="45"/>
      <c r="W137" s="46"/>
      <c r="X137" s="45"/>
      <c r="Y137" s="45"/>
      <c r="Z137" s="45"/>
      <c r="AA137" s="45"/>
    </row>
    <row r="138" spans="22:27" x14ac:dyDescent="0.35">
      <c r="V138" s="45"/>
      <c r="W138" s="46"/>
      <c r="X138" s="45"/>
      <c r="Y138" s="45"/>
      <c r="Z138" s="45"/>
      <c r="AA138" s="45"/>
    </row>
    <row r="139" spans="22:27" x14ac:dyDescent="0.35">
      <c r="V139" s="45"/>
      <c r="W139" s="46"/>
      <c r="X139" s="45"/>
      <c r="Y139" s="45"/>
      <c r="Z139" s="45"/>
      <c r="AA139" s="45"/>
    </row>
    <row r="140" spans="22:27" x14ac:dyDescent="0.35">
      <c r="V140" s="45"/>
      <c r="W140" s="46"/>
      <c r="X140" s="45"/>
      <c r="Y140" s="45"/>
      <c r="Z140" s="45"/>
      <c r="AA140" s="45"/>
    </row>
    <row r="141" spans="22:27" x14ac:dyDescent="0.35">
      <c r="V141" s="45"/>
      <c r="W141" s="46"/>
      <c r="X141" s="45"/>
      <c r="Y141" s="45"/>
      <c r="Z141" s="45"/>
      <c r="AA141" s="45"/>
    </row>
    <row r="142" spans="22:27" x14ac:dyDescent="0.35">
      <c r="V142" s="45"/>
      <c r="W142" s="46"/>
      <c r="X142" s="45"/>
      <c r="Y142" s="45"/>
      <c r="Z142" s="45"/>
      <c r="AA142" s="45"/>
    </row>
    <row r="143" spans="22:27" x14ac:dyDescent="0.35">
      <c r="V143" s="45"/>
      <c r="W143" s="46"/>
      <c r="X143" s="45"/>
      <c r="Y143" s="45"/>
      <c r="Z143" s="45"/>
      <c r="AA143" s="45"/>
    </row>
    <row r="144" spans="22:27" x14ac:dyDescent="0.35">
      <c r="V144" s="45"/>
      <c r="W144" s="46"/>
      <c r="X144" s="45"/>
      <c r="Y144" s="45"/>
      <c r="Z144" s="45"/>
      <c r="AA144" s="45"/>
    </row>
    <row r="145" spans="22:27" x14ac:dyDescent="0.35">
      <c r="V145" s="45"/>
      <c r="W145" s="46"/>
      <c r="X145" s="45"/>
      <c r="Y145" s="45"/>
      <c r="Z145" s="45"/>
      <c r="AA145" s="45"/>
    </row>
    <row r="146" spans="22:27" x14ac:dyDescent="0.35">
      <c r="V146" s="45"/>
      <c r="W146" s="46"/>
      <c r="X146" s="45"/>
      <c r="Y146" s="45"/>
      <c r="Z146" s="45"/>
      <c r="AA146" s="45"/>
    </row>
    <row r="147" spans="22:27" x14ac:dyDescent="0.35">
      <c r="V147" s="45"/>
      <c r="W147" s="46"/>
      <c r="X147" s="45"/>
      <c r="Y147" s="45"/>
      <c r="Z147" s="45"/>
      <c r="AA147" s="45"/>
    </row>
    <row r="148" spans="22:27" x14ac:dyDescent="0.35">
      <c r="V148" s="45"/>
      <c r="W148" s="46"/>
      <c r="X148" s="45"/>
      <c r="Y148" s="45"/>
      <c r="Z148" s="45"/>
      <c r="AA148" s="45"/>
    </row>
    <row r="149" spans="22:27" x14ac:dyDescent="0.35">
      <c r="V149" s="45"/>
      <c r="W149" s="46"/>
      <c r="X149" s="45"/>
      <c r="Y149" s="45"/>
      <c r="Z149" s="45"/>
      <c r="AA149" s="45"/>
    </row>
    <row r="150" spans="22:27" x14ac:dyDescent="0.35">
      <c r="V150" s="45"/>
      <c r="W150" s="46"/>
      <c r="X150" s="45"/>
      <c r="Y150" s="45"/>
      <c r="Z150" s="45"/>
      <c r="AA150" s="45"/>
    </row>
    <row r="151" spans="22:27" x14ac:dyDescent="0.35">
      <c r="V151" s="45"/>
      <c r="W151" s="46"/>
      <c r="X151" s="45"/>
      <c r="Y151" s="45"/>
      <c r="Z151" s="45"/>
      <c r="AA151" s="45"/>
    </row>
    <row r="152" spans="22:27" x14ac:dyDescent="0.35">
      <c r="V152" s="45"/>
      <c r="W152" s="46"/>
      <c r="X152" s="45"/>
      <c r="Y152" s="45"/>
      <c r="Z152" s="45"/>
      <c r="AA152" s="45"/>
    </row>
    <row r="153" spans="22:27" x14ac:dyDescent="0.35">
      <c r="V153" s="45"/>
      <c r="W153" s="46"/>
      <c r="X153" s="45"/>
      <c r="Y153" s="45"/>
      <c r="Z153" s="45"/>
      <c r="AA153" s="45"/>
    </row>
    <row r="154" spans="22:27" x14ac:dyDescent="0.35">
      <c r="V154" s="45"/>
      <c r="W154" s="46"/>
      <c r="X154" s="45"/>
      <c r="Y154" s="45"/>
      <c r="Z154" s="45"/>
      <c r="AA154" s="45"/>
    </row>
    <row r="155" spans="22:27" x14ac:dyDescent="0.35">
      <c r="V155" s="45"/>
      <c r="W155" s="46"/>
      <c r="X155" s="45"/>
      <c r="Y155" s="45"/>
      <c r="Z155" s="45"/>
      <c r="AA155" s="45"/>
    </row>
    <row r="156" spans="22:27" x14ac:dyDescent="0.35">
      <c r="V156" s="45"/>
      <c r="W156" s="46"/>
      <c r="X156" s="45"/>
      <c r="Y156" s="45"/>
      <c r="Z156" s="45"/>
      <c r="AA156" s="45"/>
    </row>
    <row r="157" spans="22:27" x14ac:dyDescent="0.35">
      <c r="V157" s="45"/>
      <c r="W157" s="46"/>
      <c r="X157" s="45"/>
      <c r="Y157" s="45"/>
      <c r="Z157" s="45"/>
      <c r="AA157" s="45"/>
    </row>
    <row r="158" spans="22:27" x14ac:dyDescent="0.35">
      <c r="V158" s="45"/>
      <c r="W158" s="46"/>
      <c r="X158" s="45"/>
      <c r="Y158" s="45"/>
      <c r="Z158" s="45"/>
      <c r="AA158" s="45"/>
    </row>
    <row r="159" spans="22:27" x14ac:dyDescent="0.35">
      <c r="V159" s="45"/>
      <c r="W159" s="46"/>
      <c r="X159" s="45"/>
      <c r="Y159" s="45"/>
      <c r="Z159" s="45"/>
      <c r="AA159" s="45"/>
    </row>
    <row r="160" spans="22:27" x14ac:dyDescent="0.35">
      <c r="V160" s="45"/>
      <c r="W160" s="46"/>
      <c r="X160" s="45"/>
      <c r="Y160" s="45"/>
      <c r="Z160" s="45"/>
      <c r="AA160" s="45"/>
    </row>
    <row r="161" spans="22:27" x14ac:dyDescent="0.35">
      <c r="V161" s="45"/>
      <c r="W161" s="46"/>
      <c r="X161" s="45"/>
      <c r="Y161" s="45"/>
      <c r="Z161" s="45"/>
      <c r="AA161" s="45"/>
    </row>
    <row r="162" spans="22:27" x14ac:dyDescent="0.35">
      <c r="V162" s="45"/>
      <c r="W162" s="46"/>
      <c r="X162" s="45"/>
      <c r="Y162" s="45"/>
      <c r="Z162" s="45"/>
      <c r="AA162" s="45"/>
    </row>
    <row r="163" spans="22:27" x14ac:dyDescent="0.35">
      <c r="V163" s="45"/>
      <c r="W163" s="46"/>
      <c r="X163" s="45"/>
      <c r="Y163" s="45"/>
      <c r="Z163" s="45"/>
      <c r="AA163" s="45"/>
    </row>
    <row r="164" spans="22:27" x14ac:dyDescent="0.35">
      <c r="V164" s="45"/>
      <c r="W164" s="46"/>
      <c r="X164" s="45"/>
      <c r="Y164" s="45"/>
      <c r="Z164" s="45"/>
      <c r="AA164" s="45"/>
    </row>
    <row r="165" spans="22:27" x14ac:dyDescent="0.35">
      <c r="V165" s="45"/>
      <c r="W165" s="46"/>
      <c r="X165" s="45"/>
      <c r="Y165" s="45"/>
      <c r="Z165" s="45"/>
      <c r="AA165" s="45"/>
    </row>
    <row r="166" spans="22:27" x14ac:dyDescent="0.35">
      <c r="V166" s="45"/>
      <c r="W166" s="46"/>
      <c r="X166" s="45"/>
      <c r="Y166" s="45"/>
      <c r="Z166" s="45"/>
      <c r="AA166" s="45"/>
    </row>
    <row r="167" spans="22:27" x14ac:dyDescent="0.35">
      <c r="V167" s="45"/>
      <c r="W167" s="46"/>
      <c r="X167" s="45"/>
      <c r="Y167" s="45"/>
      <c r="Z167" s="45"/>
      <c r="AA167" s="45"/>
    </row>
    <row r="168" spans="22:27" x14ac:dyDescent="0.35">
      <c r="V168" s="45"/>
      <c r="W168" s="46"/>
      <c r="X168" s="45"/>
      <c r="Y168" s="45"/>
      <c r="Z168" s="45"/>
      <c r="AA168" s="45"/>
    </row>
    <row r="169" spans="22:27" x14ac:dyDescent="0.35">
      <c r="V169" s="45"/>
      <c r="W169" s="46"/>
      <c r="X169" s="45"/>
      <c r="Y169" s="45"/>
      <c r="Z169" s="45"/>
      <c r="AA169" s="45"/>
    </row>
    <row r="170" spans="22:27" x14ac:dyDescent="0.35">
      <c r="V170" s="45"/>
      <c r="W170" s="46"/>
      <c r="X170" s="45"/>
      <c r="Y170" s="45"/>
      <c r="Z170" s="45"/>
      <c r="AA170" s="45"/>
    </row>
    <row r="171" spans="22:27" x14ac:dyDescent="0.35">
      <c r="V171" s="45"/>
      <c r="W171" s="46"/>
      <c r="X171" s="45"/>
      <c r="Y171" s="45"/>
      <c r="Z171" s="45"/>
      <c r="AA171" s="45"/>
    </row>
    <row r="172" spans="22:27" x14ac:dyDescent="0.35">
      <c r="V172" s="45"/>
      <c r="W172" s="46"/>
      <c r="X172" s="45"/>
      <c r="Y172" s="45"/>
      <c r="Z172" s="45"/>
      <c r="AA172" s="45"/>
    </row>
    <row r="173" spans="22:27" x14ac:dyDescent="0.35">
      <c r="V173" s="45"/>
      <c r="W173" s="46"/>
      <c r="X173" s="45"/>
      <c r="Y173" s="45"/>
      <c r="Z173" s="45"/>
      <c r="AA173" s="45"/>
    </row>
    <row r="174" spans="22:27" x14ac:dyDescent="0.35">
      <c r="V174" s="45"/>
      <c r="W174" s="46"/>
      <c r="X174" s="45"/>
      <c r="Y174" s="45"/>
      <c r="Z174" s="45"/>
      <c r="AA174" s="45"/>
    </row>
    <row r="175" spans="22:27" x14ac:dyDescent="0.35">
      <c r="V175" s="45"/>
      <c r="W175" s="46"/>
      <c r="X175" s="45"/>
      <c r="Y175" s="45"/>
      <c r="Z175" s="45"/>
      <c r="AA175" s="45"/>
    </row>
    <row r="176" spans="22:27" x14ac:dyDescent="0.35">
      <c r="V176" s="45"/>
      <c r="W176" s="46"/>
      <c r="X176" s="45"/>
      <c r="Y176" s="45"/>
      <c r="Z176" s="45"/>
      <c r="AA176" s="45"/>
    </row>
    <row r="177" spans="22:27" x14ac:dyDescent="0.35">
      <c r="V177" s="45"/>
      <c r="W177" s="46"/>
      <c r="X177" s="45"/>
      <c r="Y177" s="45"/>
      <c r="Z177" s="45"/>
      <c r="AA177" s="45"/>
    </row>
    <row r="178" spans="22:27" x14ac:dyDescent="0.35">
      <c r="V178" s="45"/>
      <c r="W178" s="46"/>
      <c r="X178" s="45"/>
      <c r="Y178" s="45"/>
      <c r="Z178" s="45"/>
      <c r="AA178" s="45"/>
    </row>
    <row r="179" spans="22:27" x14ac:dyDescent="0.35">
      <c r="V179" s="45"/>
      <c r="W179" s="46"/>
      <c r="X179" s="45"/>
      <c r="Y179" s="45"/>
      <c r="Z179" s="45"/>
      <c r="AA179" s="45"/>
    </row>
    <row r="180" spans="22:27" x14ac:dyDescent="0.35">
      <c r="V180" s="45"/>
      <c r="W180" s="46"/>
      <c r="X180" s="45"/>
      <c r="Y180" s="45"/>
      <c r="Z180" s="45"/>
      <c r="AA180" s="45"/>
    </row>
    <row r="181" spans="22:27" x14ac:dyDescent="0.35">
      <c r="V181" s="45"/>
      <c r="W181" s="46"/>
      <c r="X181" s="45"/>
      <c r="Y181" s="45"/>
      <c r="Z181" s="45"/>
      <c r="AA181" s="45"/>
    </row>
    <row r="182" spans="22:27" x14ac:dyDescent="0.35">
      <c r="V182" s="45"/>
      <c r="W182" s="46"/>
      <c r="X182" s="45"/>
      <c r="Y182" s="45"/>
      <c r="Z182" s="45"/>
      <c r="AA182" s="45"/>
    </row>
    <row r="183" spans="22:27" x14ac:dyDescent="0.35">
      <c r="V183" s="45"/>
      <c r="W183" s="46"/>
      <c r="X183" s="45"/>
      <c r="Y183" s="45"/>
      <c r="Z183" s="45"/>
      <c r="AA183" s="45"/>
    </row>
    <row r="184" spans="22:27" x14ac:dyDescent="0.35">
      <c r="V184" s="45"/>
      <c r="W184" s="46"/>
      <c r="X184" s="45"/>
      <c r="Y184" s="45"/>
      <c r="Z184" s="45"/>
      <c r="AA184" s="45"/>
    </row>
    <row r="185" spans="22:27" x14ac:dyDescent="0.35">
      <c r="V185" s="45"/>
      <c r="W185" s="46"/>
      <c r="X185" s="45"/>
      <c r="Y185" s="45"/>
      <c r="Z185" s="45"/>
      <c r="AA185" s="45"/>
    </row>
    <row r="186" spans="22:27" x14ac:dyDescent="0.35">
      <c r="V186" s="45"/>
      <c r="W186" s="46"/>
      <c r="X186" s="45"/>
      <c r="Y186" s="45"/>
      <c r="Z186" s="45"/>
      <c r="AA186" s="45"/>
    </row>
    <row r="187" spans="22:27" x14ac:dyDescent="0.35">
      <c r="V187" s="45"/>
      <c r="W187" s="46"/>
      <c r="X187" s="45"/>
      <c r="Y187" s="45"/>
      <c r="Z187" s="45"/>
      <c r="AA187" s="45"/>
    </row>
    <row r="188" spans="22:27" x14ac:dyDescent="0.35">
      <c r="V188" s="45"/>
      <c r="W188" s="46"/>
      <c r="X188" s="45"/>
      <c r="Y188" s="45"/>
      <c r="Z188" s="45"/>
      <c r="AA188" s="45"/>
    </row>
    <row r="189" spans="22:27" x14ac:dyDescent="0.35">
      <c r="V189" s="45"/>
      <c r="W189" s="46"/>
      <c r="X189" s="45"/>
      <c r="Y189" s="45"/>
      <c r="Z189" s="45"/>
      <c r="AA189" s="45"/>
    </row>
    <row r="190" spans="22:27" x14ac:dyDescent="0.35">
      <c r="V190" s="45"/>
      <c r="W190" s="46"/>
      <c r="X190" s="45"/>
      <c r="Y190" s="45"/>
      <c r="Z190" s="45"/>
      <c r="AA190" s="45"/>
    </row>
    <row r="191" spans="22:27" x14ac:dyDescent="0.35">
      <c r="V191" s="45"/>
      <c r="W191" s="46"/>
      <c r="X191" s="45"/>
      <c r="Y191" s="45"/>
      <c r="Z191" s="45"/>
      <c r="AA191" s="45"/>
    </row>
    <row r="192" spans="22:27" x14ac:dyDescent="0.35">
      <c r="V192" s="45"/>
      <c r="W192" s="46"/>
      <c r="X192" s="45"/>
      <c r="Y192" s="45"/>
      <c r="Z192" s="45"/>
      <c r="AA192" s="45"/>
    </row>
    <row r="193" spans="22:27" x14ac:dyDescent="0.35">
      <c r="V193" s="45"/>
      <c r="W193" s="46"/>
      <c r="X193" s="45"/>
      <c r="Y193" s="45"/>
      <c r="Z193" s="45"/>
      <c r="AA193" s="45"/>
    </row>
    <row r="194" spans="22:27" x14ac:dyDescent="0.35">
      <c r="V194" s="45"/>
      <c r="W194" s="46"/>
      <c r="X194" s="45"/>
      <c r="Y194" s="45"/>
      <c r="Z194" s="45"/>
      <c r="AA194" s="45"/>
    </row>
    <row r="195" spans="22:27" x14ac:dyDescent="0.35">
      <c r="V195" s="45"/>
      <c r="W195" s="46"/>
      <c r="X195" s="45"/>
      <c r="Y195" s="45"/>
      <c r="Z195" s="45"/>
      <c r="AA195" s="45"/>
    </row>
    <row r="196" spans="22:27" x14ac:dyDescent="0.35">
      <c r="V196" s="45"/>
      <c r="W196" s="46"/>
      <c r="X196" s="45"/>
      <c r="Y196" s="45"/>
      <c r="Z196" s="45"/>
      <c r="AA196" s="45"/>
    </row>
    <row r="197" spans="22:27" x14ac:dyDescent="0.35">
      <c r="V197" s="45"/>
      <c r="W197" s="46"/>
      <c r="X197" s="45"/>
      <c r="Y197" s="45"/>
      <c r="Z197" s="45"/>
      <c r="AA197" s="45"/>
    </row>
    <row r="198" spans="22:27" x14ac:dyDescent="0.35">
      <c r="V198" s="45"/>
      <c r="W198" s="46"/>
      <c r="X198" s="45"/>
      <c r="Y198" s="45"/>
      <c r="Z198" s="45"/>
      <c r="AA198" s="45"/>
    </row>
    <row r="199" spans="22:27" x14ac:dyDescent="0.35">
      <c r="V199" s="45"/>
      <c r="W199" s="46"/>
      <c r="X199" s="45"/>
      <c r="Y199" s="45"/>
      <c r="Z199" s="45"/>
      <c r="AA199" s="45"/>
    </row>
    <row r="200" spans="22:27" x14ac:dyDescent="0.35">
      <c r="V200" s="45"/>
      <c r="W200" s="46"/>
      <c r="X200" s="45"/>
      <c r="Y200" s="45"/>
      <c r="Z200" s="45"/>
      <c r="AA200" s="45"/>
    </row>
    <row r="201" spans="22:27" x14ac:dyDescent="0.35">
      <c r="V201" s="45"/>
      <c r="W201" s="46"/>
      <c r="X201" s="45"/>
      <c r="Y201" s="45"/>
      <c r="Z201" s="45"/>
      <c r="AA201" s="45"/>
    </row>
    <row r="202" spans="22:27" x14ac:dyDescent="0.35">
      <c r="V202" s="45"/>
      <c r="W202" s="46"/>
      <c r="X202" s="45"/>
      <c r="Y202" s="45"/>
      <c r="Z202" s="45"/>
      <c r="AA202" s="45"/>
    </row>
    <row r="203" spans="22:27" x14ac:dyDescent="0.35">
      <c r="V203" s="45"/>
      <c r="W203" s="46"/>
      <c r="X203" s="45"/>
      <c r="Y203" s="45"/>
      <c r="Z203" s="45"/>
      <c r="AA203" s="45"/>
    </row>
    <row r="204" spans="22:27" x14ac:dyDescent="0.35">
      <c r="V204" s="45"/>
      <c r="W204" s="46"/>
      <c r="X204" s="45"/>
      <c r="Y204" s="45"/>
      <c r="Z204" s="45"/>
      <c r="AA204" s="45"/>
    </row>
    <row r="205" spans="22:27" x14ac:dyDescent="0.35">
      <c r="V205" s="45"/>
      <c r="W205" s="46"/>
      <c r="X205" s="45"/>
      <c r="Y205" s="45"/>
      <c r="Z205" s="45"/>
      <c r="AA205" s="45"/>
    </row>
    <row r="206" spans="22:27" x14ac:dyDescent="0.35">
      <c r="V206" s="45"/>
      <c r="W206" s="46"/>
      <c r="X206" s="45"/>
      <c r="Y206" s="45"/>
      <c r="Z206" s="45"/>
      <c r="AA206" s="45"/>
    </row>
    <row r="207" spans="22:27" x14ac:dyDescent="0.35">
      <c r="V207" s="45"/>
      <c r="W207" s="46"/>
      <c r="X207" s="45"/>
      <c r="Y207" s="45"/>
      <c r="Z207" s="45"/>
      <c r="AA207" s="45"/>
    </row>
    <row r="208" spans="22:27" x14ac:dyDescent="0.35">
      <c r="V208" s="45"/>
      <c r="W208" s="46"/>
      <c r="X208" s="45"/>
      <c r="Y208" s="45"/>
      <c r="Z208" s="45"/>
      <c r="AA208" s="45"/>
    </row>
    <row r="209" spans="22:27" x14ac:dyDescent="0.35">
      <c r="V209" s="45"/>
      <c r="W209" s="46"/>
      <c r="X209" s="45"/>
      <c r="Y209" s="45"/>
      <c r="Z209" s="45"/>
      <c r="AA209" s="45"/>
    </row>
    <row r="210" spans="22:27" x14ac:dyDescent="0.35">
      <c r="V210" s="45"/>
      <c r="W210" s="46"/>
      <c r="X210" s="45"/>
      <c r="Y210" s="45"/>
      <c r="Z210" s="45"/>
      <c r="AA210" s="45"/>
    </row>
    <row r="211" spans="22:27" x14ac:dyDescent="0.35">
      <c r="V211" s="45"/>
      <c r="W211" s="46"/>
      <c r="X211" s="45"/>
      <c r="Y211" s="45"/>
      <c r="Z211" s="45"/>
      <c r="AA211" s="45"/>
    </row>
    <row r="212" spans="22:27" x14ac:dyDescent="0.35">
      <c r="V212" s="45"/>
      <c r="W212" s="46"/>
      <c r="X212" s="45"/>
      <c r="Y212" s="45"/>
      <c r="Z212" s="45"/>
      <c r="AA212" s="45"/>
    </row>
    <row r="213" spans="22:27" x14ac:dyDescent="0.35">
      <c r="V213" s="45"/>
      <c r="W213" s="46"/>
      <c r="X213" s="45"/>
      <c r="Y213" s="45"/>
      <c r="Z213" s="45"/>
      <c r="AA213" s="45"/>
    </row>
    <row r="214" spans="22:27" x14ac:dyDescent="0.35">
      <c r="V214" s="45"/>
      <c r="W214" s="46"/>
      <c r="X214" s="45"/>
      <c r="Y214" s="45"/>
      <c r="Z214" s="45"/>
      <c r="AA214" s="45"/>
    </row>
    <row r="215" spans="22:27" x14ac:dyDescent="0.35">
      <c r="V215" s="45"/>
      <c r="W215" s="46"/>
      <c r="X215" s="45"/>
      <c r="Y215" s="45"/>
      <c r="Z215" s="45"/>
      <c r="AA215" s="45"/>
    </row>
    <row r="216" spans="22:27" x14ac:dyDescent="0.35">
      <c r="V216" s="45"/>
      <c r="W216" s="46"/>
      <c r="X216" s="45"/>
      <c r="Y216" s="45"/>
      <c r="Z216" s="45"/>
      <c r="AA216" s="45"/>
    </row>
    <row r="217" spans="22:27" x14ac:dyDescent="0.35">
      <c r="V217" s="45"/>
      <c r="W217" s="46"/>
      <c r="X217" s="45"/>
      <c r="Y217" s="45"/>
      <c r="Z217" s="45"/>
      <c r="AA217" s="45"/>
    </row>
    <row r="218" spans="22:27" x14ac:dyDescent="0.35">
      <c r="V218" s="45"/>
      <c r="W218" s="46"/>
      <c r="X218" s="45"/>
      <c r="Y218" s="45"/>
      <c r="Z218" s="45"/>
      <c r="AA218" s="45"/>
    </row>
    <row r="219" spans="22:27" x14ac:dyDescent="0.35">
      <c r="V219" s="45"/>
      <c r="W219" s="46"/>
      <c r="X219" s="45"/>
      <c r="Y219" s="45"/>
      <c r="Z219" s="45"/>
      <c r="AA219" s="45"/>
    </row>
    <row r="220" spans="22:27" x14ac:dyDescent="0.35">
      <c r="V220" s="45"/>
      <c r="W220" s="46"/>
      <c r="X220" s="45"/>
      <c r="Y220" s="45"/>
      <c r="Z220" s="45"/>
      <c r="AA220" s="45"/>
    </row>
    <row r="221" spans="22:27" x14ac:dyDescent="0.35">
      <c r="V221" s="45"/>
      <c r="W221" s="46"/>
      <c r="X221" s="45"/>
      <c r="Y221" s="45"/>
      <c r="Z221" s="45"/>
      <c r="AA221" s="45"/>
    </row>
    <row r="222" spans="22:27" x14ac:dyDescent="0.35">
      <c r="V222" s="45"/>
      <c r="W222" s="46"/>
      <c r="X222" s="45"/>
      <c r="Y222" s="45"/>
      <c r="Z222" s="45"/>
      <c r="AA222" s="45"/>
    </row>
    <row r="223" spans="22:27" x14ac:dyDescent="0.35">
      <c r="V223" s="45"/>
      <c r="W223" s="46"/>
      <c r="X223" s="45"/>
      <c r="Y223" s="45"/>
      <c r="Z223" s="45"/>
      <c r="AA223" s="45"/>
    </row>
    <row r="224" spans="22:27" x14ac:dyDescent="0.35">
      <c r="V224" s="45"/>
      <c r="W224" s="46"/>
      <c r="X224" s="45"/>
      <c r="Y224" s="45"/>
      <c r="Z224" s="45"/>
      <c r="AA224" s="45"/>
    </row>
    <row r="225" spans="22:27" x14ac:dyDescent="0.35">
      <c r="V225" s="45"/>
      <c r="W225" s="46"/>
      <c r="X225" s="45"/>
      <c r="Y225" s="45"/>
      <c r="Z225" s="45"/>
      <c r="AA225" s="45"/>
    </row>
    <row r="226" spans="22:27" x14ac:dyDescent="0.35">
      <c r="V226" s="45"/>
      <c r="W226" s="46"/>
      <c r="X226" s="45"/>
      <c r="Y226" s="45"/>
      <c r="Z226" s="45"/>
      <c r="AA226" s="45"/>
    </row>
    <row r="227" spans="22:27" x14ac:dyDescent="0.35">
      <c r="V227" s="45"/>
      <c r="W227" s="46"/>
      <c r="X227" s="45"/>
      <c r="Y227" s="45"/>
      <c r="Z227" s="45"/>
      <c r="AA227" s="45"/>
    </row>
    <row r="228" spans="22:27" x14ac:dyDescent="0.35">
      <c r="V228" s="45"/>
      <c r="W228" s="46"/>
      <c r="X228" s="45"/>
      <c r="Y228" s="45"/>
      <c r="Z228" s="45"/>
      <c r="AA228" s="45"/>
    </row>
    <row r="229" spans="22:27" x14ac:dyDescent="0.35">
      <c r="V229" s="45"/>
      <c r="W229" s="46"/>
      <c r="X229" s="45"/>
      <c r="Y229" s="45"/>
      <c r="Z229" s="45"/>
      <c r="AA229" s="45"/>
    </row>
    <row r="230" spans="22:27" x14ac:dyDescent="0.35">
      <c r="V230" s="45"/>
      <c r="W230" s="46"/>
      <c r="X230" s="45"/>
      <c r="Y230" s="45"/>
      <c r="Z230" s="45"/>
      <c r="AA230" s="45"/>
    </row>
    <row r="231" spans="22:27" x14ac:dyDescent="0.35">
      <c r="V231" s="45"/>
      <c r="W231" s="46"/>
      <c r="X231" s="45"/>
      <c r="Y231" s="45"/>
      <c r="Z231" s="45"/>
      <c r="AA231" s="45"/>
    </row>
    <row r="232" spans="22:27" x14ac:dyDescent="0.35">
      <c r="V232" s="45"/>
      <c r="W232" s="46"/>
      <c r="X232" s="45"/>
      <c r="Y232" s="45"/>
      <c r="Z232" s="45"/>
      <c r="AA232" s="45"/>
    </row>
    <row r="233" spans="22:27" x14ac:dyDescent="0.35">
      <c r="V233" s="45"/>
      <c r="W233" s="46"/>
      <c r="X233" s="45"/>
      <c r="Y233" s="45"/>
      <c r="Z233" s="45"/>
      <c r="AA233" s="45"/>
    </row>
    <row r="234" spans="22:27" x14ac:dyDescent="0.35">
      <c r="V234" s="45"/>
      <c r="W234" s="46"/>
      <c r="X234" s="45"/>
      <c r="Y234" s="45"/>
      <c r="Z234" s="45"/>
      <c r="AA234" s="45"/>
    </row>
    <row r="235" spans="22:27" x14ac:dyDescent="0.35">
      <c r="V235" s="45"/>
      <c r="W235" s="46"/>
      <c r="X235" s="45"/>
      <c r="Y235" s="45"/>
      <c r="Z235" s="45"/>
      <c r="AA235" s="45"/>
    </row>
    <row r="236" spans="22:27" x14ac:dyDescent="0.35">
      <c r="V236" s="45"/>
      <c r="W236" s="46"/>
      <c r="X236" s="45"/>
      <c r="Y236" s="45"/>
      <c r="Z236" s="45"/>
      <c r="AA236" s="45"/>
    </row>
    <row r="237" spans="22:27" x14ac:dyDescent="0.35">
      <c r="V237" s="45"/>
      <c r="W237" s="46"/>
      <c r="X237" s="45"/>
      <c r="Y237" s="45"/>
      <c r="Z237" s="45"/>
      <c r="AA237" s="45"/>
    </row>
    <row r="238" spans="22:27" x14ac:dyDescent="0.35">
      <c r="V238" s="45"/>
      <c r="W238" s="46"/>
      <c r="X238" s="45"/>
      <c r="Y238" s="45"/>
      <c r="Z238" s="45"/>
      <c r="AA238" s="45"/>
    </row>
    <row r="239" spans="22:27" x14ac:dyDescent="0.35">
      <c r="V239" s="45"/>
      <c r="W239" s="46"/>
      <c r="X239" s="45"/>
      <c r="Y239" s="45"/>
      <c r="Z239" s="45"/>
      <c r="AA239" s="45"/>
    </row>
    <row r="240" spans="22:27" x14ac:dyDescent="0.35">
      <c r="V240" s="45"/>
      <c r="W240" s="46"/>
      <c r="X240" s="45"/>
      <c r="Y240" s="45"/>
      <c r="Z240" s="45"/>
      <c r="AA240" s="45"/>
    </row>
    <row r="241" spans="22:27" x14ac:dyDescent="0.35">
      <c r="V241" s="45"/>
      <c r="W241" s="46"/>
      <c r="X241" s="45"/>
      <c r="Y241" s="45"/>
      <c r="Z241" s="45"/>
      <c r="AA241" s="45"/>
    </row>
    <row r="242" spans="22:27" x14ac:dyDescent="0.35">
      <c r="V242" s="45"/>
      <c r="W242" s="46"/>
      <c r="X242" s="45"/>
      <c r="Y242" s="45"/>
      <c r="Z242" s="45"/>
      <c r="AA242" s="45"/>
    </row>
    <row r="243" spans="22:27" x14ac:dyDescent="0.35">
      <c r="V243" s="45"/>
      <c r="W243" s="46"/>
      <c r="X243" s="45"/>
      <c r="Y243" s="45"/>
      <c r="Z243" s="45"/>
      <c r="AA243" s="45"/>
    </row>
    <row r="244" spans="22:27" x14ac:dyDescent="0.35">
      <c r="V244" s="45"/>
      <c r="W244" s="46"/>
      <c r="X244" s="45"/>
      <c r="Y244" s="45"/>
      <c r="Z244" s="45"/>
      <c r="AA244" s="45"/>
    </row>
    <row r="245" spans="22:27" x14ac:dyDescent="0.35">
      <c r="V245" s="45"/>
      <c r="W245" s="46"/>
      <c r="X245" s="45"/>
      <c r="Y245" s="45"/>
      <c r="Z245" s="45"/>
      <c r="AA245" s="45"/>
    </row>
    <row r="246" spans="22:27" x14ac:dyDescent="0.35">
      <c r="V246" s="45"/>
      <c r="W246" s="46"/>
      <c r="X246" s="45"/>
      <c r="Y246" s="45"/>
      <c r="Z246" s="45"/>
      <c r="AA246" s="45"/>
    </row>
    <row r="247" spans="22:27" x14ac:dyDescent="0.35">
      <c r="V247" s="45"/>
      <c r="W247" s="46"/>
      <c r="X247" s="45"/>
      <c r="Y247" s="45"/>
      <c r="Z247" s="45"/>
      <c r="AA247" s="45"/>
    </row>
    <row r="248" spans="22:27" x14ac:dyDescent="0.35">
      <c r="V248" s="45"/>
      <c r="W248" s="46"/>
      <c r="X248" s="45"/>
      <c r="Y248" s="45"/>
      <c r="Z248" s="45"/>
      <c r="AA248" s="45"/>
    </row>
    <row r="249" spans="22:27" x14ac:dyDescent="0.35">
      <c r="V249" s="45"/>
      <c r="W249" s="46"/>
      <c r="X249" s="45"/>
      <c r="Y249" s="45"/>
      <c r="Z249" s="45"/>
      <c r="AA249" s="45"/>
    </row>
    <row r="250" spans="22:27" x14ac:dyDescent="0.35">
      <c r="V250" s="45"/>
      <c r="W250" s="46"/>
      <c r="X250" s="45"/>
      <c r="Y250" s="45"/>
      <c r="Z250" s="45"/>
      <c r="AA250" s="45"/>
    </row>
    <row r="251" spans="22:27" x14ac:dyDescent="0.35">
      <c r="V251" s="45"/>
      <c r="W251" s="46"/>
      <c r="X251" s="45"/>
      <c r="Y251" s="45"/>
      <c r="Z251" s="45"/>
      <c r="AA251" s="45"/>
    </row>
    <row r="252" spans="22:27" x14ac:dyDescent="0.35">
      <c r="V252" s="45"/>
      <c r="W252" s="46"/>
      <c r="X252" s="45"/>
      <c r="Y252" s="45"/>
      <c r="Z252" s="45"/>
      <c r="AA252" s="45"/>
    </row>
    <row r="253" spans="22:27" x14ac:dyDescent="0.35">
      <c r="V253" s="45"/>
      <c r="W253" s="46"/>
      <c r="X253" s="45"/>
      <c r="Y253" s="45"/>
      <c r="Z253" s="45"/>
      <c r="AA253" s="45"/>
    </row>
    <row r="254" spans="22:27" x14ac:dyDescent="0.35">
      <c r="V254" s="45"/>
      <c r="W254" s="46"/>
      <c r="X254" s="45"/>
      <c r="Y254" s="45"/>
      <c r="Z254" s="45"/>
      <c r="AA254" s="45"/>
    </row>
    <row r="255" spans="22:27" x14ac:dyDescent="0.35">
      <c r="V255" s="45"/>
      <c r="W255" s="46"/>
      <c r="X255" s="45"/>
      <c r="Y255" s="45"/>
      <c r="Z255" s="45"/>
      <c r="AA255" s="45"/>
    </row>
    <row r="256" spans="22:27" x14ac:dyDescent="0.35">
      <c r="V256" s="45"/>
      <c r="W256" s="46"/>
      <c r="X256" s="45"/>
      <c r="Y256" s="45"/>
      <c r="Z256" s="45"/>
      <c r="AA256" s="45"/>
    </row>
    <row r="257" spans="22:27" x14ac:dyDescent="0.35">
      <c r="V257" s="45"/>
      <c r="W257" s="46"/>
      <c r="X257" s="45"/>
      <c r="Y257" s="45"/>
      <c r="Z257" s="45"/>
      <c r="AA257" s="45"/>
    </row>
    <row r="258" spans="22:27" x14ac:dyDescent="0.35">
      <c r="V258" s="45"/>
      <c r="W258" s="46"/>
      <c r="X258" s="45"/>
      <c r="Y258" s="45"/>
      <c r="Z258" s="45"/>
      <c r="AA258" s="45"/>
    </row>
    <row r="259" spans="22:27" x14ac:dyDescent="0.35">
      <c r="V259" s="45"/>
      <c r="W259" s="46"/>
      <c r="X259" s="45"/>
      <c r="Y259" s="45"/>
      <c r="Z259" s="45"/>
      <c r="AA259" s="45"/>
    </row>
    <row r="260" spans="22:27" x14ac:dyDescent="0.35">
      <c r="V260" s="45"/>
      <c r="W260" s="46"/>
      <c r="X260" s="45"/>
      <c r="Y260" s="45"/>
      <c r="Z260" s="45"/>
      <c r="AA260" s="45"/>
    </row>
    <row r="261" spans="22:27" x14ac:dyDescent="0.35">
      <c r="V261" s="45"/>
      <c r="W261" s="46"/>
      <c r="X261" s="45"/>
      <c r="Y261" s="45"/>
      <c r="Z261" s="45"/>
      <c r="AA261" s="45"/>
    </row>
    <row r="262" spans="22:27" x14ac:dyDescent="0.35">
      <c r="V262" s="45"/>
      <c r="W262" s="46"/>
      <c r="X262" s="45"/>
      <c r="Y262" s="45"/>
      <c r="Z262" s="45"/>
      <c r="AA262" s="45"/>
    </row>
    <row r="263" spans="22:27" x14ac:dyDescent="0.35">
      <c r="V263" s="45"/>
      <c r="W263" s="46"/>
      <c r="X263" s="45"/>
      <c r="Y263" s="45"/>
      <c r="Z263" s="45"/>
      <c r="AA263" s="45"/>
    </row>
    <row r="264" spans="22:27" x14ac:dyDescent="0.35">
      <c r="V264" s="45"/>
      <c r="W264" s="46"/>
      <c r="X264" s="45"/>
      <c r="Y264" s="45"/>
      <c r="Z264" s="45"/>
      <c r="AA264" s="45"/>
    </row>
    <row r="265" spans="22:27" x14ac:dyDescent="0.35">
      <c r="V265" s="45"/>
      <c r="W265" s="46"/>
      <c r="X265" s="45"/>
      <c r="Y265" s="45"/>
      <c r="Z265" s="45"/>
      <c r="AA265" s="45"/>
    </row>
    <row r="266" spans="22:27" x14ac:dyDescent="0.35">
      <c r="V266" s="45"/>
      <c r="W266" s="46"/>
      <c r="X266" s="45"/>
      <c r="Y266" s="45"/>
      <c r="Z266" s="45"/>
      <c r="AA266" s="45"/>
    </row>
    <row r="267" spans="22:27" x14ac:dyDescent="0.35">
      <c r="V267" s="45"/>
      <c r="W267" s="46"/>
      <c r="X267" s="45"/>
      <c r="Y267" s="45"/>
      <c r="Z267" s="45"/>
      <c r="AA267" s="45"/>
    </row>
    <row r="268" spans="22:27" x14ac:dyDescent="0.35">
      <c r="V268" s="45"/>
      <c r="W268" s="46"/>
      <c r="X268" s="45"/>
      <c r="Y268" s="45"/>
      <c r="Z268" s="45"/>
      <c r="AA268" s="45"/>
    </row>
    <row r="269" spans="22:27" x14ac:dyDescent="0.35">
      <c r="V269" s="45"/>
      <c r="W269" s="46"/>
      <c r="X269" s="45"/>
      <c r="Y269" s="45"/>
      <c r="Z269" s="45"/>
      <c r="AA269" s="45"/>
    </row>
    <row r="270" spans="22:27" x14ac:dyDescent="0.35">
      <c r="V270" s="45"/>
      <c r="W270" s="46"/>
      <c r="X270" s="45"/>
      <c r="Y270" s="45"/>
      <c r="Z270" s="45"/>
      <c r="AA270" s="45"/>
    </row>
    <row r="271" spans="22:27" x14ac:dyDescent="0.35">
      <c r="V271" s="45"/>
      <c r="W271" s="46"/>
      <c r="X271" s="45"/>
      <c r="Y271" s="45"/>
      <c r="Z271" s="45"/>
      <c r="AA271" s="45"/>
    </row>
    <row r="272" spans="22:27" x14ac:dyDescent="0.35">
      <c r="V272" s="45"/>
      <c r="W272" s="46"/>
      <c r="X272" s="45"/>
      <c r="Y272" s="45"/>
      <c r="Z272" s="45"/>
      <c r="AA272" s="45"/>
    </row>
    <row r="273" spans="22:27" x14ac:dyDescent="0.35">
      <c r="V273" s="45"/>
      <c r="W273" s="46"/>
      <c r="X273" s="45"/>
      <c r="Y273" s="45"/>
      <c r="Z273" s="45"/>
      <c r="AA273" s="45"/>
    </row>
    <row r="274" spans="22:27" x14ac:dyDescent="0.35">
      <c r="V274" s="45"/>
      <c r="W274" s="46"/>
      <c r="X274" s="45"/>
      <c r="Y274" s="45"/>
      <c r="Z274" s="45"/>
      <c r="AA274" s="45"/>
    </row>
    <row r="275" spans="22:27" x14ac:dyDescent="0.35">
      <c r="V275" s="45"/>
      <c r="W275" s="46"/>
      <c r="X275" s="45"/>
      <c r="Y275" s="45"/>
      <c r="Z275" s="45"/>
      <c r="AA275" s="45"/>
    </row>
    <row r="276" spans="22:27" x14ac:dyDescent="0.35">
      <c r="V276" s="45"/>
      <c r="W276" s="46"/>
      <c r="X276" s="45"/>
      <c r="Y276" s="45"/>
      <c r="Z276" s="45"/>
      <c r="AA276" s="45"/>
    </row>
    <row r="277" spans="22:27" x14ac:dyDescent="0.35">
      <c r="V277" s="45"/>
      <c r="W277" s="46"/>
      <c r="X277" s="45"/>
      <c r="Y277" s="45"/>
      <c r="Z277" s="45"/>
      <c r="AA277" s="45"/>
    </row>
    <row r="278" spans="22:27" x14ac:dyDescent="0.35">
      <c r="V278" s="45"/>
      <c r="W278" s="46"/>
      <c r="X278" s="45"/>
      <c r="Y278" s="45"/>
      <c r="Z278" s="45"/>
      <c r="AA278" s="45"/>
    </row>
    <row r="279" spans="22:27" x14ac:dyDescent="0.35">
      <c r="V279" s="45"/>
      <c r="W279" s="46"/>
      <c r="X279" s="45"/>
      <c r="Y279" s="45"/>
      <c r="Z279" s="45"/>
      <c r="AA279" s="45"/>
    </row>
    <row r="280" spans="22:27" x14ac:dyDescent="0.35">
      <c r="V280" s="45"/>
      <c r="W280" s="46"/>
      <c r="X280" s="45"/>
      <c r="Y280" s="45"/>
      <c r="Z280" s="45"/>
      <c r="AA280" s="45"/>
    </row>
    <row r="281" spans="22:27" x14ac:dyDescent="0.35">
      <c r="V281" s="45"/>
      <c r="W281" s="46"/>
      <c r="X281" s="45"/>
      <c r="Y281" s="45"/>
      <c r="Z281" s="45"/>
      <c r="AA281" s="45"/>
    </row>
    <row r="282" spans="22:27" x14ac:dyDescent="0.35">
      <c r="V282" s="45"/>
      <c r="W282" s="46"/>
      <c r="X282" s="45"/>
      <c r="Y282" s="45"/>
      <c r="Z282" s="45"/>
      <c r="AA282" s="45"/>
    </row>
    <row r="283" spans="22:27" x14ac:dyDescent="0.35">
      <c r="V283" s="45"/>
      <c r="W283" s="46"/>
      <c r="X283" s="45"/>
      <c r="Y283" s="45"/>
      <c r="Z283" s="45"/>
      <c r="AA283" s="45"/>
    </row>
    <row r="284" spans="22:27" x14ac:dyDescent="0.35">
      <c r="V284" s="45"/>
      <c r="W284" s="46"/>
      <c r="X284" s="45"/>
      <c r="Y284" s="45"/>
      <c r="Z284" s="45"/>
      <c r="AA284" s="45"/>
    </row>
    <row r="285" spans="22:27" x14ac:dyDescent="0.35">
      <c r="V285" s="45"/>
      <c r="W285" s="46"/>
      <c r="X285" s="45"/>
      <c r="Y285" s="45"/>
      <c r="Z285" s="45"/>
      <c r="AA285" s="45"/>
    </row>
    <row r="286" spans="22:27" x14ac:dyDescent="0.35">
      <c r="V286" s="45"/>
      <c r="W286" s="46"/>
      <c r="X286" s="45"/>
      <c r="Y286" s="45"/>
      <c r="Z286" s="45"/>
      <c r="AA286" s="45"/>
    </row>
    <row r="287" spans="22:27" x14ac:dyDescent="0.35">
      <c r="V287" s="45"/>
      <c r="W287" s="46"/>
      <c r="X287" s="45"/>
      <c r="Y287" s="45"/>
      <c r="Z287" s="45"/>
      <c r="AA287" s="45"/>
    </row>
    <row r="288" spans="22:27" x14ac:dyDescent="0.35">
      <c r="V288" s="45"/>
      <c r="W288" s="46"/>
      <c r="X288" s="45"/>
      <c r="Y288" s="45"/>
      <c r="Z288" s="45"/>
      <c r="AA288" s="45"/>
    </row>
    <row r="289" spans="22:27" x14ac:dyDescent="0.35">
      <c r="V289" s="45"/>
      <c r="W289" s="46"/>
      <c r="X289" s="45"/>
      <c r="Y289" s="45"/>
      <c r="Z289" s="45"/>
      <c r="AA289" s="45"/>
    </row>
    <row r="290" spans="22:27" x14ac:dyDescent="0.35">
      <c r="V290" s="45"/>
      <c r="W290" s="46"/>
      <c r="X290" s="45"/>
      <c r="Y290" s="45"/>
      <c r="Z290" s="45"/>
      <c r="AA290" s="45"/>
    </row>
    <row r="291" spans="22:27" x14ac:dyDescent="0.35">
      <c r="V291" s="45"/>
      <c r="W291" s="46"/>
      <c r="X291" s="45"/>
      <c r="Y291" s="45"/>
      <c r="Z291" s="45"/>
      <c r="AA291" s="45"/>
    </row>
    <row r="292" spans="22:27" x14ac:dyDescent="0.35">
      <c r="V292" s="45"/>
      <c r="W292" s="46"/>
      <c r="X292" s="45"/>
      <c r="Y292" s="45"/>
      <c r="Z292" s="45"/>
      <c r="AA292" s="45"/>
    </row>
    <row r="293" spans="22:27" x14ac:dyDescent="0.35">
      <c r="V293" s="45"/>
      <c r="W293" s="46"/>
      <c r="X293" s="45"/>
      <c r="Y293" s="45"/>
      <c r="Z293" s="45"/>
      <c r="AA293" s="45"/>
    </row>
    <row r="294" spans="22:27" x14ac:dyDescent="0.35">
      <c r="V294" s="45"/>
      <c r="W294" s="46"/>
      <c r="X294" s="45"/>
      <c r="Y294" s="45"/>
      <c r="Z294" s="45"/>
      <c r="AA294" s="45"/>
    </row>
    <row r="295" spans="22:27" x14ac:dyDescent="0.35">
      <c r="V295" s="45"/>
      <c r="W295" s="46"/>
      <c r="X295" s="45"/>
      <c r="Y295" s="45"/>
      <c r="Z295" s="45"/>
      <c r="AA295" s="45"/>
    </row>
    <row r="296" spans="22:27" x14ac:dyDescent="0.35">
      <c r="V296" s="45"/>
      <c r="W296" s="46"/>
      <c r="X296" s="45"/>
      <c r="Y296" s="45"/>
      <c r="Z296" s="45"/>
      <c r="AA296" s="45"/>
    </row>
    <row r="297" spans="22:27" x14ac:dyDescent="0.35">
      <c r="V297" s="45"/>
      <c r="W297" s="46"/>
      <c r="X297" s="45"/>
      <c r="Y297" s="45"/>
      <c r="Z297" s="45"/>
      <c r="AA297" s="45"/>
    </row>
    <row r="298" spans="22:27" x14ac:dyDescent="0.35">
      <c r="V298" s="45"/>
      <c r="W298" s="46"/>
      <c r="X298" s="45"/>
      <c r="Y298" s="45"/>
      <c r="Z298" s="45"/>
      <c r="AA298" s="45"/>
    </row>
    <row r="299" spans="22:27" x14ac:dyDescent="0.35">
      <c r="V299" s="45"/>
      <c r="W299" s="46"/>
      <c r="X299" s="45"/>
      <c r="Y299" s="45"/>
      <c r="Z299" s="45"/>
      <c r="AA299" s="45"/>
    </row>
    <row r="300" spans="22:27" x14ac:dyDescent="0.35">
      <c r="V300" s="45"/>
      <c r="W300" s="46"/>
      <c r="X300" s="45"/>
      <c r="Y300" s="45"/>
      <c r="Z300" s="45"/>
      <c r="AA300" s="45"/>
    </row>
    <row r="301" spans="22:27" x14ac:dyDescent="0.35">
      <c r="V301" s="45"/>
      <c r="W301" s="46"/>
      <c r="X301" s="45"/>
      <c r="Y301" s="45"/>
      <c r="Z301" s="45"/>
      <c r="AA301" s="45"/>
    </row>
    <row r="302" spans="22:27" x14ac:dyDescent="0.35">
      <c r="V302" s="45"/>
      <c r="W302" s="46"/>
      <c r="X302" s="45"/>
      <c r="Y302" s="45"/>
      <c r="Z302" s="45"/>
      <c r="AA302" s="45"/>
    </row>
    <row r="303" spans="22:27" x14ac:dyDescent="0.35">
      <c r="V303" s="45"/>
      <c r="W303" s="46"/>
      <c r="X303" s="45"/>
      <c r="Y303" s="45"/>
      <c r="Z303" s="45"/>
      <c r="AA303" s="45"/>
    </row>
    <row r="304" spans="22:27" x14ac:dyDescent="0.35">
      <c r="V304" s="45"/>
      <c r="W304" s="46"/>
      <c r="X304" s="45"/>
      <c r="Y304" s="45"/>
      <c r="Z304" s="45"/>
      <c r="AA304" s="45"/>
    </row>
    <row r="305" spans="22:27" x14ac:dyDescent="0.35">
      <c r="V305" s="45"/>
      <c r="W305" s="46"/>
      <c r="X305" s="45"/>
      <c r="Y305" s="45"/>
      <c r="Z305" s="45"/>
      <c r="AA305" s="45"/>
    </row>
    <row r="306" spans="22:27" x14ac:dyDescent="0.35">
      <c r="V306" s="45"/>
      <c r="W306" s="46"/>
      <c r="X306" s="45"/>
      <c r="Y306" s="45"/>
      <c r="Z306" s="45"/>
      <c r="AA306" s="45"/>
    </row>
    <row r="307" spans="22:27" x14ac:dyDescent="0.35">
      <c r="V307" s="45"/>
      <c r="W307" s="46"/>
      <c r="X307" s="45"/>
      <c r="Y307" s="45"/>
      <c r="Z307" s="45"/>
      <c r="AA307" s="45"/>
    </row>
    <row r="308" spans="22:27" x14ac:dyDescent="0.35">
      <c r="V308" s="45"/>
      <c r="W308" s="46"/>
      <c r="X308" s="45"/>
      <c r="Y308" s="45"/>
      <c r="Z308" s="45"/>
      <c r="AA308" s="45"/>
    </row>
    <row r="309" spans="22:27" x14ac:dyDescent="0.35">
      <c r="V309" s="45"/>
      <c r="W309" s="46"/>
      <c r="X309" s="45"/>
      <c r="Y309" s="45"/>
      <c r="Z309" s="45"/>
      <c r="AA309" s="45"/>
    </row>
    <row r="310" spans="22:27" x14ac:dyDescent="0.35">
      <c r="V310" s="45"/>
      <c r="W310" s="46"/>
      <c r="X310" s="45"/>
      <c r="Y310" s="45"/>
      <c r="Z310" s="45"/>
      <c r="AA310" s="45"/>
    </row>
    <row r="311" spans="22:27" x14ac:dyDescent="0.35">
      <c r="X311" s="44"/>
      <c r="Y311" s="44"/>
      <c r="Z311" s="44"/>
    </row>
  </sheetData>
  <sortState xmlns:xlrd2="http://schemas.microsoft.com/office/spreadsheetml/2017/richdata2" ref="A1:X85">
    <sortCondition ref="E4:E85"/>
    <sortCondition ref="D4:D85"/>
  </sortState>
  <mergeCells count="7">
    <mergeCell ref="X1:X3"/>
    <mergeCell ref="Z1:Z3"/>
    <mergeCell ref="A2:E2"/>
    <mergeCell ref="F2:L2"/>
    <mergeCell ref="M2:P2"/>
    <mergeCell ref="Q2:W2"/>
    <mergeCell ref="A1:W1"/>
  </mergeCells>
  <conditionalFormatting sqref="X4:Z85">
    <cfRule type="cellIs" dxfId="13" priority="1" operator="between">
      <formula>-310</formula>
      <formula>-34.1</formula>
    </cfRule>
    <cfRule type="cellIs" dxfId="12" priority="2" operator="between">
      <formula>-34</formula>
      <formula>-15.1</formula>
    </cfRule>
    <cfRule type="cellIs" dxfId="11" priority="3" operator="between">
      <formula>-15</formula>
      <formula>0</formula>
    </cfRule>
    <cfRule type="cellIs" dxfId="10" priority="4" operator="between">
      <formula>80.1</formula>
      <formula>200</formula>
    </cfRule>
    <cfRule type="cellIs" dxfId="9" priority="5" operator="between">
      <formula>38.1</formula>
      <formula>80</formula>
    </cfRule>
    <cfRule type="cellIs" dxfId="8" priority="6" operator="between">
      <formula>14.1</formula>
      <formula>38</formula>
    </cfRule>
    <cfRule type="cellIs" dxfId="7" priority="7" operator="between">
      <formula>0.1</formula>
      <formula>14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E26B-A56C-462D-AE05-60B057324477}">
  <dimension ref="A1:AA311"/>
  <sheetViews>
    <sheetView topLeftCell="A2" workbookViewId="0">
      <selection activeCell="F3" sqref="F1:F1048576"/>
    </sheetView>
  </sheetViews>
  <sheetFormatPr baseColWidth="10" defaultRowHeight="13" x14ac:dyDescent="0.35"/>
  <cols>
    <col min="1" max="1" width="2.7265625" style="22" customWidth="1"/>
    <col min="2" max="2" width="6.6328125" style="22" customWidth="1"/>
    <col min="3" max="3" width="4" style="22" customWidth="1"/>
    <col min="4" max="4" width="19.453125" style="18" customWidth="1"/>
    <col min="5" max="5" width="17.08984375" style="18" customWidth="1"/>
    <col min="6" max="6" width="4.1796875" style="22" customWidth="1"/>
    <col min="7" max="7" width="4.7265625" style="36" customWidth="1"/>
    <col min="8" max="8" width="7.36328125" style="22" customWidth="1"/>
    <col min="9" max="9" width="6" style="22" customWidth="1"/>
    <col min="10" max="10" width="3.08984375" style="22" customWidth="1"/>
    <col min="11" max="11" width="4.90625" style="22" customWidth="1"/>
    <col min="12" max="12" width="7.453125" style="36" customWidth="1"/>
    <col min="13" max="13" width="5.6328125" style="22" customWidth="1"/>
    <col min="14" max="14" width="5.81640625" style="22" customWidth="1"/>
    <col min="15" max="15" width="2.90625" style="22" customWidth="1"/>
    <col min="16" max="16" width="6.81640625" style="36" customWidth="1"/>
    <col min="17" max="17" width="3.90625" style="36" customWidth="1"/>
    <col min="18" max="18" width="5.453125" style="22" customWidth="1"/>
    <col min="19" max="19" width="6.453125" style="22" customWidth="1"/>
    <col min="20" max="20" width="7.54296875" style="22" customWidth="1"/>
    <col min="21" max="21" width="3.26953125" style="22" customWidth="1"/>
    <col min="22" max="22" width="4.36328125" style="22" customWidth="1"/>
    <col min="23" max="23" width="7.36328125" style="36" customWidth="1"/>
    <col min="24" max="24" width="10.90625" style="21"/>
    <col min="25" max="25" width="2.6328125" style="21" customWidth="1"/>
    <col min="26" max="26" width="10.90625" style="21"/>
    <col min="27" max="16384" width="10.90625" style="22"/>
  </cols>
  <sheetData>
    <row r="1" spans="1:26" ht="37.5" customHeight="1" thickBot="1" x14ac:dyDescent="0.4">
      <c r="A1" s="1" t="s">
        <v>239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1" t="s">
        <v>240</v>
      </c>
      <c r="Y1" s="32"/>
      <c r="Z1" s="31" t="s">
        <v>241</v>
      </c>
    </row>
    <row r="2" spans="1:26" ht="40.5" customHeight="1" thickBot="1" x14ac:dyDescent="0.4">
      <c r="A2" s="11"/>
      <c r="B2" s="11"/>
      <c r="C2" s="11"/>
      <c r="D2" s="11"/>
      <c r="E2" s="12"/>
      <c r="F2" s="2" t="s">
        <v>0</v>
      </c>
      <c r="G2" s="3"/>
      <c r="H2" s="3"/>
      <c r="I2" s="3"/>
      <c r="J2" s="3"/>
      <c r="K2" s="3"/>
      <c r="L2" s="4"/>
      <c r="M2" s="2" t="s">
        <v>31</v>
      </c>
      <c r="N2" s="3"/>
      <c r="O2" s="3"/>
      <c r="P2" s="4"/>
      <c r="Q2" s="2" t="s">
        <v>32</v>
      </c>
      <c r="R2" s="3"/>
      <c r="S2" s="3"/>
      <c r="T2" s="3"/>
      <c r="U2" s="3"/>
      <c r="V2" s="3"/>
      <c r="W2" s="4"/>
      <c r="X2" s="31"/>
      <c r="Y2" s="32"/>
      <c r="Z2" s="31"/>
    </row>
    <row r="3" spans="1:26" ht="66" customHeight="1" x14ac:dyDescent="0.35">
      <c r="A3" s="9" t="s">
        <v>1</v>
      </c>
      <c r="B3" s="10" t="s">
        <v>2</v>
      </c>
      <c r="C3" s="5" t="s">
        <v>3</v>
      </c>
      <c r="D3" s="19" t="s">
        <v>4</v>
      </c>
      <c r="E3" s="20" t="s">
        <v>5</v>
      </c>
      <c r="F3" s="6" t="s">
        <v>6</v>
      </c>
      <c r="G3" s="42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37" t="s">
        <v>12</v>
      </c>
      <c r="M3" s="6" t="s">
        <v>8</v>
      </c>
      <c r="N3" s="7" t="s">
        <v>13</v>
      </c>
      <c r="O3" s="7" t="s">
        <v>10</v>
      </c>
      <c r="P3" s="39" t="s">
        <v>12</v>
      </c>
      <c r="Q3" s="40" t="s">
        <v>6</v>
      </c>
      <c r="R3" s="7" t="s">
        <v>7</v>
      </c>
      <c r="S3" s="7" t="s">
        <v>8</v>
      </c>
      <c r="T3" s="7" t="s">
        <v>9</v>
      </c>
      <c r="U3" s="7" t="s">
        <v>10</v>
      </c>
      <c r="V3" s="7" t="s">
        <v>11</v>
      </c>
      <c r="W3" s="34" t="s">
        <v>12</v>
      </c>
      <c r="X3" s="31"/>
      <c r="Y3" s="33"/>
      <c r="Z3" s="31"/>
    </row>
    <row r="4" spans="1:26" x14ac:dyDescent="0.35">
      <c r="A4" s="23" t="s">
        <v>177</v>
      </c>
      <c r="B4" s="24" t="s">
        <v>177</v>
      </c>
      <c r="C4" s="25" t="s">
        <v>16</v>
      </c>
      <c r="D4" s="28" t="s">
        <v>178</v>
      </c>
      <c r="E4" s="13" t="s">
        <v>179</v>
      </c>
      <c r="F4" s="14">
        <v>48</v>
      </c>
      <c r="G4" s="43">
        <v>1658</v>
      </c>
      <c r="H4" s="15">
        <v>1750.01</v>
      </c>
      <c r="I4" s="15">
        <v>236.48</v>
      </c>
      <c r="J4" s="15">
        <v>21</v>
      </c>
      <c r="K4" s="15">
        <v>0</v>
      </c>
      <c r="L4" s="38">
        <v>2007.49</v>
      </c>
      <c r="M4" s="14">
        <v>1664.2</v>
      </c>
      <c r="N4" s="15">
        <v>249.23999999999998</v>
      </c>
      <c r="O4" s="15">
        <v>21</v>
      </c>
      <c r="P4" s="38">
        <v>1934.44</v>
      </c>
      <c r="Q4" s="41">
        <v>43</v>
      </c>
      <c r="R4" s="15">
        <v>1483</v>
      </c>
      <c r="S4" s="15">
        <v>1570.73</v>
      </c>
      <c r="T4" s="15">
        <v>223.91</v>
      </c>
      <c r="U4" s="15">
        <v>21</v>
      </c>
      <c r="V4" s="15">
        <v>0</v>
      </c>
      <c r="W4" s="35">
        <v>1815.64</v>
      </c>
      <c r="X4" s="21">
        <f>W4-L4</f>
        <v>-191.84999999999991</v>
      </c>
      <c r="Z4" s="21">
        <f>W4-P4</f>
        <v>-118.79999999999995</v>
      </c>
    </row>
    <row r="5" spans="1:26" ht="26" x14ac:dyDescent="0.35">
      <c r="A5" s="26" t="s">
        <v>165</v>
      </c>
      <c r="B5" s="27" t="s">
        <v>165</v>
      </c>
      <c r="C5" s="15" t="s">
        <v>20</v>
      </c>
      <c r="D5" s="29" t="s">
        <v>166</v>
      </c>
      <c r="E5" s="17" t="s">
        <v>153</v>
      </c>
      <c r="F5" s="14">
        <v>42</v>
      </c>
      <c r="G5" s="43">
        <v>977</v>
      </c>
      <c r="H5" s="15">
        <v>1606.38</v>
      </c>
      <c r="I5" s="15">
        <v>270.89999999999998</v>
      </c>
      <c r="J5" s="15">
        <v>30</v>
      </c>
      <c r="K5" s="15">
        <v>6</v>
      </c>
      <c r="L5" s="38">
        <v>1907.2800000000002</v>
      </c>
      <c r="M5" s="14">
        <v>1603.25</v>
      </c>
      <c r="N5" s="15">
        <v>288.02999999999997</v>
      </c>
      <c r="O5" s="15">
        <v>30</v>
      </c>
      <c r="P5" s="38">
        <v>1921.2800000000002</v>
      </c>
      <c r="Q5" s="41">
        <v>41</v>
      </c>
      <c r="R5" s="15">
        <v>953</v>
      </c>
      <c r="S5" s="15">
        <v>1534.12</v>
      </c>
      <c r="T5" s="15">
        <v>267.35000000000002</v>
      </c>
      <c r="U5" s="15">
        <v>30</v>
      </c>
      <c r="V5" s="15">
        <v>6</v>
      </c>
      <c r="W5" s="35">
        <v>1831.4699999999998</v>
      </c>
      <c r="X5" s="21">
        <f>W5-L5</f>
        <v>-75.8100000000004</v>
      </c>
      <c r="Z5" s="21">
        <f>W5-P5</f>
        <v>-89.8100000000004</v>
      </c>
    </row>
    <row r="6" spans="1:26" ht="26" x14ac:dyDescent="0.35">
      <c r="A6" s="26" t="s">
        <v>172</v>
      </c>
      <c r="B6" s="27" t="s">
        <v>172</v>
      </c>
      <c r="C6" s="15" t="s">
        <v>17</v>
      </c>
      <c r="D6" s="29" t="s">
        <v>176</v>
      </c>
      <c r="E6" s="17" t="s">
        <v>175</v>
      </c>
      <c r="F6" s="14">
        <v>18</v>
      </c>
      <c r="G6" s="43">
        <v>358</v>
      </c>
      <c r="H6" s="15">
        <v>674.43000000000006</v>
      </c>
      <c r="I6" s="15">
        <v>123.26</v>
      </c>
      <c r="J6" s="15">
        <v>13.5</v>
      </c>
      <c r="K6" s="15">
        <v>0</v>
      </c>
      <c r="L6" s="38">
        <v>811.19</v>
      </c>
      <c r="M6" s="14">
        <v>652.06000000000006</v>
      </c>
      <c r="N6" s="15">
        <v>106.58000000000001</v>
      </c>
      <c r="O6" s="15">
        <v>13.5</v>
      </c>
      <c r="P6" s="38">
        <v>772.1400000000001</v>
      </c>
      <c r="Q6" s="41">
        <v>17</v>
      </c>
      <c r="R6" s="15">
        <v>358</v>
      </c>
      <c r="S6" s="15">
        <v>615.42000000000007</v>
      </c>
      <c r="T6" s="15">
        <v>106.65</v>
      </c>
      <c r="U6" s="15">
        <v>13.5</v>
      </c>
      <c r="V6" s="15">
        <v>0</v>
      </c>
      <c r="W6" s="35">
        <v>735.57</v>
      </c>
      <c r="X6" s="21">
        <f>W6-L6</f>
        <v>-75.62</v>
      </c>
      <c r="Z6" s="21">
        <f>W6-P6</f>
        <v>-36.57000000000005</v>
      </c>
    </row>
    <row r="7" spans="1:26" ht="26" x14ac:dyDescent="0.35">
      <c r="A7" s="26" t="s">
        <v>204</v>
      </c>
      <c r="B7" s="27" t="s">
        <v>204</v>
      </c>
      <c r="C7" s="15" t="s">
        <v>17</v>
      </c>
      <c r="D7" s="29" t="s">
        <v>205</v>
      </c>
      <c r="E7" s="17" t="s">
        <v>153</v>
      </c>
      <c r="F7" s="14">
        <v>31</v>
      </c>
      <c r="G7" s="43">
        <v>1037</v>
      </c>
      <c r="H7" s="15">
        <v>1113.3799999999999</v>
      </c>
      <c r="I7" s="15">
        <v>203.68</v>
      </c>
      <c r="J7" s="15">
        <v>15</v>
      </c>
      <c r="K7" s="15">
        <v>0</v>
      </c>
      <c r="L7" s="38">
        <v>1332.06</v>
      </c>
      <c r="M7" s="14">
        <v>1145.5999999999999</v>
      </c>
      <c r="N7" s="15">
        <v>188.04000000000002</v>
      </c>
      <c r="O7" s="15">
        <v>15</v>
      </c>
      <c r="P7" s="38">
        <v>1348.6399999999999</v>
      </c>
      <c r="Q7" s="41">
        <v>30</v>
      </c>
      <c r="R7" s="15">
        <v>1018</v>
      </c>
      <c r="S7" s="15">
        <v>1091.04</v>
      </c>
      <c r="T7" s="15">
        <v>185.29</v>
      </c>
      <c r="U7" s="15">
        <v>15</v>
      </c>
      <c r="V7" s="15">
        <v>0</v>
      </c>
      <c r="W7" s="35">
        <v>1291.33</v>
      </c>
      <c r="X7" s="21">
        <f>W7-L7</f>
        <v>-40.730000000000018</v>
      </c>
    </row>
    <row r="8" spans="1:26" x14ac:dyDescent="0.35">
      <c r="A8" s="26" t="s">
        <v>51</v>
      </c>
      <c r="B8" s="27" t="s">
        <v>51</v>
      </c>
      <c r="C8" s="15" t="s">
        <v>52</v>
      </c>
      <c r="D8" s="29" t="s">
        <v>53</v>
      </c>
      <c r="E8" s="17" t="s">
        <v>50</v>
      </c>
      <c r="F8" s="14">
        <v>37</v>
      </c>
      <c r="G8" s="43">
        <v>1342</v>
      </c>
      <c r="H8" s="15">
        <v>1242.21</v>
      </c>
      <c r="I8" s="15">
        <v>215.72</v>
      </c>
      <c r="J8" s="15">
        <v>15</v>
      </c>
      <c r="K8" s="15">
        <v>0</v>
      </c>
      <c r="L8" s="38">
        <v>1472.93</v>
      </c>
      <c r="M8" s="14">
        <v>1271.8500000000001</v>
      </c>
      <c r="N8" s="15">
        <v>214.93</v>
      </c>
      <c r="O8" s="15">
        <v>15</v>
      </c>
      <c r="P8" s="38">
        <v>1501.78</v>
      </c>
      <c r="Q8" s="41">
        <v>35</v>
      </c>
      <c r="R8" s="15">
        <v>1272</v>
      </c>
      <c r="S8" s="15">
        <v>1212.27</v>
      </c>
      <c r="T8" s="15">
        <v>207.77</v>
      </c>
      <c r="U8" s="15">
        <v>15</v>
      </c>
      <c r="V8" s="15">
        <v>0</v>
      </c>
      <c r="W8" s="35">
        <v>1435.04</v>
      </c>
      <c r="X8" s="21">
        <f>W8-L8</f>
        <v>-37.8900000000001</v>
      </c>
      <c r="Z8" s="21">
        <f>W8-P8</f>
        <v>-66.740000000000009</v>
      </c>
    </row>
    <row r="9" spans="1:26" ht="26" x14ac:dyDescent="0.35">
      <c r="A9" s="26" t="s">
        <v>78</v>
      </c>
      <c r="B9" s="27" t="s">
        <v>78</v>
      </c>
      <c r="C9" s="15" t="s">
        <v>17</v>
      </c>
      <c r="D9" s="29" t="s">
        <v>79</v>
      </c>
      <c r="E9" s="17" t="s">
        <v>80</v>
      </c>
      <c r="F9" s="14">
        <v>42</v>
      </c>
      <c r="G9" s="43">
        <v>1320</v>
      </c>
      <c r="H9" s="15">
        <v>1441.02</v>
      </c>
      <c r="I9" s="15">
        <v>282.13</v>
      </c>
      <c r="J9" s="15">
        <v>17</v>
      </c>
      <c r="K9" s="15">
        <v>0</v>
      </c>
      <c r="L9" s="38">
        <v>1740.15</v>
      </c>
      <c r="M9" s="14">
        <v>1472.17</v>
      </c>
      <c r="N9" s="15">
        <v>259.58</v>
      </c>
      <c r="O9" s="15">
        <v>29.75</v>
      </c>
      <c r="P9" s="38">
        <v>1761.5</v>
      </c>
      <c r="Q9" s="41">
        <v>41</v>
      </c>
      <c r="R9" s="15">
        <v>1276</v>
      </c>
      <c r="S9" s="15">
        <v>1423.3899999999999</v>
      </c>
      <c r="T9" s="15">
        <v>263.7</v>
      </c>
      <c r="U9" s="15">
        <v>17</v>
      </c>
      <c r="V9" s="15">
        <v>0</v>
      </c>
      <c r="W9" s="35">
        <v>1704.09</v>
      </c>
      <c r="X9" s="21">
        <f>W9-L9</f>
        <v>-36.060000000000173</v>
      </c>
      <c r="Z9" s="21">
        <f>W9-P9</f>
        <v>-57.410000000000082</v>
      </c>
    </row>
    <row r="10" spans="1:26" x14ac:dyDescent="0.35">
      <c r="A10" s="26" t="s">
        <v>122</v>
      </c>
      <c r="B10" s="27" t="s">
        <v>122</v>
      </c>
      <c r="C10" s="15" t="s">
        <v>14</v>
      </c>
      <c r="D10" s="29" t="s">
        <v>123</v>
      </c>
      <c r="E10" s="17" t="s">
        <v>124</v>
      </c>
      <c r="F10" s="14">
        <v>24</v>
      </c>
      <c r="G10" s="43">
        <v>795</v>
      </c>
      <c r="H10" s="15">
        <v>828.56</v>
      </c>
      <c r="I10" s="15">
        <v>131.05000000000001</v>
      </c>
      <c r="J10" s="15">
        <v>14</v>
      </c>
      <c r="K10" s="15">
        <v>0</v>
      </c>
      <c r="L10" s="38">
        <v>973.6099999999999</v>
      </c>
      <c r="M10" s="14">
        <v>841.8</v>
      </c>
      <c r="N10" s="15">
        <v>123.81000000000002</v>
      </c>
      <c r="O10" s="15">
        <v>13</v>
      </c>
      <c r="P10" s="38">
        <v>978.6099999999999</v>
      </c>
      <c r="Q10" s="41">
        <v>23</v>
      </c>
      <c r="R10" s="15">
        <v>760</v>
      </c>
      <c r="S10" s="15">
        <v>803.13</v>
      </c>
      <c r="T10" s="15">
        <v>122.63</v>
      </c>
      <c r="U10" s="15">
        <v>14</v>
      </c>
      <c r="V10" s="15">
        <v>0</v>
      </c>
      <c r="W10" s="35">
        <v>939.76</v>
      </c>
      <c r="X10" s="21">
        <f>W10-L10</f>
        <v>-33.849999999999909</v>
      </c>
      <c r="Z10" s="21">
        <f>W10-P10</f>
        <v>-38.849999999999909</v>
      </c>
    </row>
    <row r="11" spans="1:26" x14ac:dyDescent="0.35">
      <c r="A11" s="26" t="s">
        <v>216</v>
      </c>
      <c r="B11" s="27" t="s">
        <v>216</v>
      </c>
      <c r="C11" s="15" t="s">
        <v>14</v>
      </c>
      <c r="D11" s="29" t="s">
        <v>217</v>
      </c>
      <c r="E11" s="17" t="s">
        <v>218</v>
      </c>
      <c r="F11" s="14">
        <v>21</v>
      </c>
      <c r="G11" s="43">
        <v>714</v>
      </c>
      <c r="H11" s="15">
        <v>691.42</v>
      </c>
      <c r="I11" s="15">
        <v>122.62</v>
      </c>
      <c r="J11" s="15">
        <v>10</v>
      </c>
      <c r="K11" s="15">
        <v>0</v>
      </c>
      <c r="L11" s="38">
        <v>824.04</v>
      </c>
      <c r="M11" s="14">
        <v>688.09999999999991</v>
      </c>
      <c r="N11" s="15">
        <v>93.53</v>
      </c>
      <c r="O11" s="15">
        <v>10</v>
      </c>
      <c r="P11" s="38">
        <v>791.63</v>
      </c>
      <c r="Q11" s="41">
        <v>20</v>
      </c>
      <c r="R11" s="15">
        <v>679</v>
      </c>
      <c r="S11" s="15">
        <v>678.87</v>
      </c>
      <c r="T11" s="15">
        <v>106.11</v>
      </c>
      <c r="U11" s="15">
        <v>10</v>
      </c>
      <c r="V11" s="15">
        <v>0</v>
      </c>
      <c r="W11" s="35">
        <v>794.98</v>
      </c>
      <c r="X11" s="21">
        <f>W11-L11</f>
        <v>-29.059999999999945</v>
      </c>
      <c r="Z11" s="21">
        <f>W11-P11</f>
        <v>3.3500000000000227</v>
      </c>
    </row>
    <row r="12" spans="1:26" x14ac:dyDescent="0.35">
      <c r="A12" s="26" t="s">
        <v>229</v>
      </c>
      <c r="B12" s="27" t="s">
        <v>232</v>
      </c>
      <c r="C12" s="15" t="s">
        <v>15</v>
      </c>
      <c r="D12" s="29" t="s">
        <v>233</v>
      </c>
      <c r="E12" s="17" t="s">
        <v>231</v>
      </c>
      <c r="F12" s="14">
        <v>20</v>
      </c>
      <c r="G12" s="43">
        <v>474</v>
      </c>
      <c r="H12" s="15">
        <v>767.87</v>
      </c>
      <c r="I12" s="15">
        <v>112.39</v>
      </c>
      <c r="J12" s="15">
        <v>18</v>
      </c>
      <c r="K12" s="15">
        <v>4</v>
      </c>
      <c r="L12" s="38">
        <v>898.26</v>
      </c>
      <c r="M12" s="14">
        <v>773</v>
      </c>
      <c r="N12" s="15">
        <v>115.26</v>
      </c>
      <c r="O12" s="15">
        <v>14</v>
      </c>
      <c r="P12" s="38">
        <v>902.26</v>
      </c>
      <c r="Q12" s="41">
        <v>20</v>
      </c>
      <c r="R12" s="15">
        <v>474</v>
      </c>
      <c r="S12" s="15">
        <v>749.4899999999999</v>
      </c>
      <c r="T12" s="15">
        <v>111.08</v>
      </c>
      <c r="U12" s="15">
        <v>18</v>
      </c>
      <c r="V12" s="15">
        <v>4</v>
      </c>
      <c r="W12" s="35">
        <v>878.56999999999994</v>
      </c>
      <c r="X12" s="21">
        <f>W12-L12</f>
        <v>-19.690000000000055</v>
      </c>
      <c r="Z12" s="21">
        <f>W12-P12</f>
        <v>-23.690000000000055</v>
      </c>
    </row>
    <row r="13" spans="1:26" ht="26" x14ac:dyDescent="0.35">
      <c r="A13" s="26" t="s">
        <v>43</v>
      </c>
      <c r="B13" s="27" t="s">
        <v>43</v>
      </c>
      <c r="C13" s="15" t="s">
        <v>17</v>
      </c>
      <c r="D13" s="29" t="s">
        <v>44</v>
      </c>
      <c r="E13" s="17" t="s">
        <v>45</v>
      </c>
      <c r="F13" s="14">
        <v>19</v>
      </c>
      <c r="G13" s="43">
        <v>525</v>
      </c>
      <c r="H13" s="15">
        <v>792.37</v>
      </c>
      <c r="I13" s="15">
        <v>205.53</v>
      </c>
      <c r="J13" s="15">
        <v>17</v>
      </c>
      <c r="K13" s="15">
        <v>0</v>
      </c>
      <c r="L13" s="38">
        <v>1014.9</v>
      </c>
      <c r="M13" s="14">
        <v>830.45</v>
      </c>
      <c r="N13" s="15">
        <v>173.45</v>
      </c>
      <c r="O13" s="15">
        <v>12.5</v>
      </c>
      <c r="P13" s="38">
        <v>1016.4</v>
      </c>
      <c r="Q13" s="41">
        <v>19</v>
      </c>
      <c r="R13" s="15">
        <v>532</v>
      </c>
      <c r="S13" s="15">
        <v>795.65</v>
      </c>
      <c r="T13" s="15">
        <v>186.4</v>
      </c>
      <c r="U13" s="15">
        <v>17</v>
      </c>
      <c r="V13" s="15">
        <v>0</v>
      </c>
      <c r="W13" s="35">
        <v>999.05</v>
      </c>
      <c r="X13" s="21">
        <f>W13-L13</f>
        <v>-15.850000000000023</v>
      </c>
      <c r="Z13" s="21">
        <f>W13-P13</f>
        <v>-17.350000000000023</v>
      </c>
    </row>
    <row r="14" spans="1:26" x14ac:dyDescent="0.35">
      <c r="A14" s="26" t="s">
        <v>202</v>
      </c>
      <c r="B14" s="27" t="s">
        <v>202</v>
      </c>
      <c r="C14" s="15" t="s">
        <v>16</v>
      </c>
      <c r="D14" s="29" t="s">
        <v>203</v>
      </c>
      <c r="E14" s="17" t="s">
        <v>159</v>
      </c>
      <c r="F14" s="14">
        <v>51</v>
      </c>
      <c r="G14" s="43">
        <v>1636</v>
      </c>
      <c r="H14" s="15">
        <v>1757.37</v>
      </c>
      <c r="I14" s="15">
        <v>271.86</v>
      </c>
      <c r="J14" s="15">
        <v>20</v>
      </c>
      <c r="K14" s="15">
        <v>0</v>
      </c>
      <c r="L14" s="38">
        <v>2049.23</v>
      </c>
      <c r="M14" s="14">
        <v>1739.5</v>
      </c>
      <c r="N14" s="15">
        <v>277.58000000000004</v>
      </c>
      <c r="O14" s="15">
        <v>20</v>
      </c>
      <c r="P14" s="38">
        <v>2037.08</v>
      </c>
      <c r="Q14" s="41">
        <v>50</v>
      </c>
      <c r="R14" s="15">
        <v>1615</v>
      </c>
      <c r="S14" s="15">
        <v>1740.91</v>
      </c>
      <c r="T14" s="15">
        <v>273.56</v>
      </c>
      <c r="U14" s="15">
        <v>20</v>
      </c>
      <c r="V14" s="15">
        <v>0</v>
      </c>
      <c r="W14" s="35">
        <v>2034.47</v>
      </c>
      <c r="X14" s="21">
        <f>W14-L14</f>
        <v>-14.759999999999991</v>
      </c>
      <c r="Z14" s="21">
        <f>W14-P14</f>
        <v>-2.6099999999999</v>
      </c>
    </row>
    <row r="15" spans="1:26" x14ac:dyDescent="0.35">
      <c r="A15" s="26" t="s">
        <v>211</v>
      </c>
      <c r="B15" s="27" t="s">
        <v>211</v>
      </c>
      <c r="C15" s="15" t="s">
        <v>16</v>
      </c>
      <c r="D15" s="29" t="s">
        <v>212</v>
      </c>
      <c r="E15" s="17" t="s">
        <v>213</v>
      </c>
      <c r="F15" s="14">
        <v>30</v>
      </c>
      <c r="G15" s="43">
        <v>998</v>
      </c>
      <c r="H15" s="15">
        <v>1109.1000000000001</v>
      </c>
      <c r="I15" s="15">
        <v>132.41999999999999</v>
      </c>
      <c r="J15" s="15">
        <v>11</v>
      </c>
      <c r="K15" s="15">
        <v>0</v>
      </c>
      <c r="L15" s="38">
        <v>1252.5200000000002</v>
      </c>
      <c r="M15" s="14">
        <v>1146.8000000000002</v>
      </c>
      <c r="N15" s="15">
        <v>133.13999999999999</v>
      </c>
      <c r="O15" s="15">
        <v>11</v>
      </c>
      <c r="P15" s="38">
        <v>1290.9400000000003</v>
      </c>
      <c r="Q15" s="41">
        <v>30</v>
      </c>
      <c r="R15" s="15">
        <v>978</v>
      </c>
      <c r="S15" s="15">
        <v>1101.5700000000002</v>
      </c>
      <c r="T15" s="15">
        <v>129.72999999999999</v>
      </c>
      <c r="U15" s="15">
        <v>11</v>
      </c>
      <c r="V15" s="15">
        <v>0</v>
      </c>
      <c r="W15" s="35">
        <v>1242.3000000000002</v>
      </c>
      <c r="X15" s="21">
        <f>W15-L15</f>
        <v>-10.220000000000027</v>
      </c>
      <c r="Z15" s="21">
        <f>W15-P15</f>
        <v>-48.6400000000001</v>
      </c>
    </row>
    <row r="16" spans="1:26" x14ac:dyDescent="0.35">
      <c r="A16" s="26" t="s">
        <v>127</v>
      </c>
      <c r="B16" s="27" t="s">
        <v>130</v>
      </c>
      <c r="C16" s="15" t="s">
        <v>15</v>
      </c>
      <c r="D16" s="29" t="s">
        <v>131</v>
      </c>
      <c r="E16" s="17" t="s">
        <v>129</v>
      </c>
      <c r="F16" s="14">
        <v>9</v>
      </c>
      <c r="G16" s="43">
        <v>207</v>
      </c>
      <c r="H16" s="15">
        <v>356.65999999999997</v>
      </c>
      <c r="I16" s="15">
        <v>80.099999999999994</v>
      </c>
      <c r="J16" s="15">
        <v>5</v>
      </c>
      <c r="K16" s="15">
        <v>0</v>
      </c>
      <c r="L16" s="38">
        <v>441.76</v>
      </c>
      <c r="M16" s="14">
        <v>337.99999999999994</v>
      </c>
      <c r="N16" s="15">
        <v>77.759999999999991</v>
      </c>
      <c r="O16" s="15">
        <v>5</v>
      </c>
      <c r="P16" s="38">
        <v>420.76</v>
      </c>
      <c r="Q16" s="41">
        <v>9</v>
      </c>
      <c r="R16" s="15">
        <v>216</v>
      </c>
      <c r="S16" s="15">
        <v>348.96</v>
      </c>
      <c r="T16" s="15">
        <v>79.319999999999993</v>
      </c>
      <c r="U16" s="15">
        <v>5</v>
      </c>
      <c r="V16" s="15">
        <v>0</v>
      </c>
      <c r="W16" s="35">
        <v>433.28</v>
      </c>
      <c r="X16" s="21">
        <f>W16-L16</f>
        <v>-8.4800000000000182</v>
      </c>
      <c r="Z16" s="21">
        <f>W16-P16</f>
        <v>12.519999999999982</v>
      </c>
    </row>
    <row r="17" spans="1:26" x14ac:dyDescent="0.35">
      <c r="A17" s="26" t="s">
        <v>157</v>
      </c>
      <c r="B17" s="27" t="s">
        <v>157</v>
      </c>
      <c r="C17" s="15" t="s">
        <v>16</v>
      </c>
      <c r="D17" s="29" t="s">
        <v>158</v>
      </c>
      <c r="E17" s="17" t="s">
        <v>159</v>
      </c>
      <c r="F17" s="14">
        <v>47</v>
      </c>
      <c r="G17" s="43">
        <v>1620</v>
      </c>
      <c r="H17" s="15">
        <v>1653.26</v>
      </c>
      <c r="I17" s="15">
        <v>287.99</v>
      </c>
      <c r="J17" s="15">
        <v>20</v>
      </c>
      <c r="K17" s="15">
        <v>0</v>
      </c>
      <c r="L17" s="38">
        <v>1961.25</v>
      </c>
      <c r="M17" s="14">
        <v>1682.5</v>
      </c>
      <c r="N17" s="15">
        <v>266.44</v>
      </c>
      <c r="O17" s="15">
        <v>20</v>
      </c>
      <c r="P17" s="38">
        <v>1968.94</v>
      </c>
      <c r="Q17" s="41">
        <v>47</v>
      </c>
      <c r="R17" s="15">
        <v>1604</v>
      </c>
      <c r="S17" s="15">
        <v>1659.0400000000002</v>
      </c>
      <c r="T17" s="15">
        <v>275.79000000000002</v>
      </c>
      <c r="U17" s="15">
        <v>20</v>
      </c>
      <c r="V17" s="15">
        <v>0</v>
      </c>
      <c r="W17" s="35">
        <v>1954.8300000000002</v>
      </c>
      <c r="X17" s="21">
        <f>W17-L17</f>
        <v>-6.4199999999998454</v>
      </c>
      <c r="Z17" s="21">
        <f>W17-P17</f>
        <v>-14.1099999999999</v>
      </c>
    </row>
    <row r="18" spans="1:26" ht="26" x14ac:dyDescent="0.35">
      <c r="A18" s="26" t="s">
        <v>57</v>
      </c>
      <c r="B18" s="27" t="s">
        <v>57</v>
      </c>
      <c r="C18" s="15" t="s">
        <v>17</v>
      </c>
      <c r="D18" s="29" t="s">
        <v>28</v>
      </c>
      <c r="E18" s="17" t="s">
        <v>56</v>
      </c>
      <c r="F18" s="14">
        <v>32</v>
      </c>
      <c r="G18" s="43">
        <v>956</v>
      </c>
      <c r="H18" s="15">
        <v>1333.13</v>
      </c>
      <c r="I18" s="15">
        <v>264.04000000000002</v>
      </c>
      <c r="J18" s="15">
        <v>16</v>
      </c>
      <c r="K18" s="15">
        <v>10</v>
      </c>
      <c r="L18" s="38">
        <v>1613.17</v>
      </c>
      <c r="M18" s="14">
        <v>1290.1000000000001</v>
      </c>
      <c r="N18" s="15">
        <v>311.07000000000005</v>
      </c>
      <c r="O18" s="15">
        <v>16</v>
      </c>
      <c r="P18" s="38">
        <v>1617.17</v>
      </c>
      <c r="Q18" s="41">
        <v>32</v>
      </c>
      <c r="R18" s="15">
        <v>960</v>
      </c>
      <c r="S18" s="15">
        <v>1306.5599999999997</v>
      </c>
      <c r="T18" s="15">
        <v>286.43</v>
      </c>
      <c r="U18" s="15">
        <v>16</v>
      </c>
      <c r="V18" s="15">
        <v>10</v>
      </c>
      <c r="W18" s="35">
        <v>1608.9899999999998</v>
      </c>
      <c r="X18" s="21">
        <f>W18-L18</f>
        <v>-4.180000000000291</v>
      </c>
      <c r="Z18" s="21">
        <f>W18-P18</f>
        <v>-8.180000000000291</v>
      </c>
    </row>
    <row r="19" spans="1:26" x14ac:dyDescent="0.35">
      <c r="A19" s="26" t="s">
        <v>204</v>
      </c>
      <c r="B19" s="27" t="s">
        <v>206</v>
      </c>
      <c r="C19" s="15" t="s">
        <v>15</v>
      </c>
      <c r="D19" s="29" t="s">
        <v>207</v>
      </c>
      <c r="E19" s="17" t="s">
        <v>153</v>
      </c>
      <c r="F19" s="14">
        <v>10</v>
      </c>
      <c r="G19" s="43">
        <v>276</v>
      </c>
      <c r="H19" s="15">
        <v>418.8</v>
      </c>
      <c r="I19" s="15">
        <v>54.58</v>
      </c>
      <c r="J19" s="15">
        <v>6</v>
      </c>
      <c r="K19" s="15">
        <v>0</v>
      </c>
      <c r="L19" s="38">
        <v>479.38</v>
      </c>
      <c r="M19" s="14">
        <v>401.40000000000003</v>
      </c>
      <c r="N19" s="15">
        <v>66.64</v>
      </c>
      <c r="O19" s="15">
        <v>6</v>
      </c>
      <c r="P19" s="38">
        <v>474.04</v>
      </c>
      <c r="Q19" s="41">
        <v>10</v>
      </c>
      <c r="R19" s="15">
        <v>276</v>
      </c>
      <c r="S19" s="15">
        <v>406.76</v>
      </c>
      <c r="T19" s="15">
        <v>64.23</v>
      </c>
      <c r="U19" s="15">
        <v>6</v>
      </c>
      <c r="V19" s="15">
        <v>0</v>
      </c>
      <c r="W19" s="35">
        <v>476.99</v>
      </c>
      <c r="X19" s="21">
        <f>W19-L19</f>
        <v>-2.3899999999999864</v>
      </c>
      <c r="Z19" s="21">
        <f>W19-P19</f>
        <v>2.9499999999999886</v>
      </c>
    </row>
    <row r="20" spans="1:26" x14ac:dyDescent="0.35">
      <c r="A20" s="26" t="s">
        <v>65</v>
      </c>
      <c r="B20" s="27" t="s">
        <v>65</v>
      </c>
      <c r="C20" s="15" t="s">
        <v>14</v>
      </c>
      <c r="D20" s="29" t="s">
        <v>66</v>
      </c>
      <c r="E20" s="17" t="s">
        <v>67</v>
      </c>
      <c r="F20" s="14">
        <v>24</v>
      </c>
      <c r="G20" s="43">
        <v>785</v>
      </c>
      <c r="H20" s="15">
        <v>815.32</v>
      </c>
      <c r="I20" s="15">
        <v>113.62</v>
      </c>
      <c r="J20" s="15">
        <v>15.75</v>
      </c>
      <c r="K20" s="15">
        <v>0</v>
      </c>
      <c r="L20" s="38">
        <v>944.69</v>
      </c>
      <c r="M20" s="14">
        <v>850.6</v>
      </c>
      <c r="N20" s="15">
        <v>78.34</v>
      </c>
      <c r="O20" s="15">
        <v>15.75</v>
      </c>
      <c r="P20" s="38">
        <v>944.69</v>
      </c>
      <c r="Q20" s="41">
        <v>23</v>
      </c>
      <c r="R20" s="15">
        <v>764</v>
      </c>
      <c r="S20" s="15">
        <v>831.03</v>
      </c>
      <c r="T20" s="15">
        <v>95.76</v>
      </c>
      <c r="U20" s="15">
        <v>15.75</v>
      </c>
      <c r="V20" s="15">
        <v>0</v>
      </c>
      <c r="W20" s="35">
        <v>942.54</v>
      </c>
      <c r="X20" s="21">
        <f>W20-L20</f>
        <v>-2.1500000000000909</v>
      </c>
      <c r="Z20" s="21">
        <f>W20-P20</f>
        <v>-2.1500000000000909</v>
      </c>
    </row>
    <row r="21" spans="1:26" x14ac:dyDescent="0.35">
      <c r="A21" s="26" t="s">
        <v>57</v>
      </c>
      <c r="B21" s="27" t="s">
        <v>58</v>
      </c>
      <c r="C21" s="15" t="s">
        <v>15</v>
      </c>
      <c r="D21" s="29" t="s">
        <v>59</v>
      </c>
      <c r="E21" s="17" t="s">
        <v>56</v>
      </c>
      <c r="F21" s="14">
        <v>19</v>
      </c>
      <c r="G21" s="43">
        <v>462</v>
      </c>
      <c r="H21" s="15">
        <v>701.34999999999991</v>
      </c>
      <c r="I21" s="15">
        <v>149.44</v>
      </c>
      <c r="J21" s="15">
        <v>16</v>
      </c>
      <c r="K21" s="15">
        <v>6</v>
      </c>
      <c r="L21" s="38">
        <v>866.79</v>
      </c>
      <c r="M21" s="14">
        <v>665.49999999999989</v>
      </c>
      <c r="N21" s="15">
        <v>189.29</v>
      </c>
      <c r="O21" s="15">
        <v>16</v>
      </c>
      <c r="P21" s="38">
        <v>870.79</v>
      </c>
      <c r="Q21" s="41">
        <v>19</v>
      </c>
      <c r="R21" s="15">
        <v>462</v>
      </c>
      <c r="S21" s="15">
        <v>680.15</v>
      </c>
      <c r="T21" s="15">
        <v>168.52</v>
      </c>
      <c r="U21" s="15">
        <v>16</v>
      </c>
      <c r="V21" s="15">
        <v>6</v>
      </c>
      <c r="W21" s="35">
        <v>864.67</v>
      </c>
      <c r="X21" s="21">
        <f>W21-L21</f>
        <v>-2.1200000000000045</v>
      </c>
      <c r="Z21" s="21">
        <f>W21-P21</f>
        <v>-6.1200000000000045</v>
      </c>
    </row>
    <row r="22" spans="1:26" x14ac:dyDescent="0.35">
      <c r="A22" s="26" t="s">
        <v>139</v>
      </c>
      <c r="B22" s="27" t="s">
        <v>142</v>
      </c>
      <c r="C22" s="15" t="s">
        <v>15</v>
      </c>
      <c r="D22" s="29" t="s">
        <v>143</v>
      </c>
      <c r="E22" s="17" t="s">
        <v>141</v>
      </c>
      <c r="F22" s="14">
        <v>8</v>
      </c>
      <c r="G22" s="43">
        <v>192</v>
      </c>
      <c r="H22" s="15">
        <v>322.48</v>
      </c>
      <c r="I22" s="15">
        <v>43.85</v>
      </c>
      <c r="J22" s="15">
        <v>1</v>
      </c>
      <c r="K22" s="15">
        <v>0</v>
      </c>
      <c r="L22" s="38">
        <v>367.33000000000004</v>
      </c>
      <c r="M22" s="14">
        <v>322.90000000000003</v>
      </c>
      <c r="N22" s="15">
        <v>50.43</v>
      </c>
      <c r="O22" s="15">
        <v>1</v>
      </c>
      <c r="P22" s="38">
        <v>374.33000000000004</v>
      </c>
      <c r="Q22" s="41">
        <v>8</v>
      </c>
      <c r="R22" s="15">
        <v>192</v>
      </c>
      <c r="S22" s="15">
        <v>318.68000000000006</v>
      </c>
      <c r="T22" s="15">
        <v>46.53</v>
      </c>
      <c r="U22" s="15">
        <v>1</v>
      </c>
      <c r="V22" s="15">
        <v>0</v>
      </c>
      <c r="W22" s="35">
        <v>366.21000000000004</v>
      </c>
      <c r="X22" s="21">
        <f>W22-L22</f>
        <v>-1.1200000000000045</v>
      </c>
      <c r="Z22" s="21">
        <f>W22-P22</f>
        <v>-8.1200000000000045</v>
      </c>
    </row>
    <row r="23" spans="1:26" x14ac:dyDescent="0.35">
      <c r="A23" s="26" t="s">
        <v>172</v>
      </c>
      <c r="B23" s="27" t="s">
        <v>173</v>
      </c>
      <c r="C23" s="15" t="s">
        <v>15</v>
      </c>
      <c r="D23" s="29" t="s">
        <v>174</v>
      </c>
      <c r="E23" s="17" t="s">
        <v>175</v>
      </c>
      <c r="F23" s="14">
        <v>30</v>
      </c>
      <c r="G23" s="43">
        <v>559</v>
      </c>
      <c r="H23" s="15">
        <v>1010.9799999999999</v>
      </c>
      <c r="I23" s="15">
        <v>251.62</v>
      </c>
      <c r="J23" s="15">
        <v>11.5</v>
      </c>
      <c r="K23" s="15">
        <v>0</v>
      </c>
      <c r="L23" s="38">
        <v>1274.0999999999999</v>
      </c>
      <c r="M23" s="14">
        <v>963.24999999999989</v>
      </c>
      <c r="N23" s="15">
        <v>300.35000000000002</v>
      </c>
      <c r="O23" s="15">
        <v>11.5</v>
      </c>
      <c r="P23" s="38">
        <v>1275.0999999999999</v>
      </c>
      <c r="Q23" s="41">
        <v>29</v>
      </c>
      <c r="R23" s="15">
        <v>547</v>
      </c>
      <c r="S23" s="15">
        <v>986.18000000000006</v>
      </c>
      <c r="T23" s="15">
        <v>275.72000000000003</v>
      </c>
      <c r="U23" s="15">
        <v>11.5</v>
      </c>
      <c r="V23" s="15">
        <v>0</v>
      </c>
      <c r="W23" s="35">
        <v>1273.4000000000001</v>
      </c>
      <c r="X23" s="21">
        <f>W23-L23</f>
        <v>-0.6999999999998181</v>
      </c>
      <c r="Z23" s="21">
        <f>W23-P23</f>
        <v>-1.6999999999998181</v>
      </c>
    </row>
    <row r="24" spans="1:26" ht="26" x14ac:dyDescent="0.35">
      <c r="A24" s="26" t="s">
        <v>236</v>
      </c>
      <c r="B24" s="27" t="s">
        <v>236</v>
      </c>
      <c r="C24" s="15" t="s">
        <v>17</v>
      </c>
      <c r="D24" s="29" t="s">
        <v>26</v>
      </c>
      <c r="E24" s="17" t="s">
        <v>231</v>
      </c>
      <c r="F24" s="14">
        <v>6</v>
      </c>
      <c r="G24" s="43">
        <v>189</v>
      </c>
      <c r="H24" s="15">
        <v>223.96</v>
      </c>
      <c r="I24" s="15">
        <v>49.34</v>
      </c>
      <c r="J24" s="15">
        <v>7</v>
      </c>
      <c r="K24" s="15">
        <v>2</v>
      </c>
      <c r="L24" s="38">
        <v>280.3</v>
      </c>
      <c r="M24" s="14">
        <v>210</v>
      </c>
      <c r="N24" s="15">
        <v>61.620000000000005</v>
      </c>
      <c r="O24" s="15">
        <v>7</v>
      </c>
      <c r="P24" s="38">
        <v>278.62</v>
      </c>
      <c r="Q24" s="41">
        <v>6</v>
      </c>
      <c r="R24" s="15">
        <v>189</v>
      </c>
      <c r="S24" s="15">
        <v>216.67000000000004</v>
      </c>
      <c r="T24" s="15">
        <v>56.16</v>
      </c>
      <c r="U24" s="15">
        <v>7</v>
      </c>
      <c r="V24" s="15">
        <v>2</v>
      </c>
      <c r="W24" s="35">
        <v>279.83000000000004</v>
      </c>
      <c r="X24" s="21">
        <f>W24-L24</f>
        <v>-0.46999999999997044</v>
      </c>
      <c r="Z24" s="21">
        <f>W24-P24</f>
        <v>1.2100000000000364</v>
      </c>
    </row>
    <row r="25" spans="1:26" x14ac:dyDescent="0.35">
      <c r="A25" s="26" t="s">
        <v>214</v>
      </c>
      <c r="B25" s="27" t="s">
        <v>214</v>
      </c>
      <c r="C25" s="15" t="s">
        <v>22</v>
      </c>
      <c r="D25" s="29" t="s">
        <v>166</v>
      </c>
      <c r="E25" s="17" t="s">
        <v>215</v>
      </c>
      <c r="F25" s="14">
        <v>2</v>
      </c>
      <c r="G25" s="43">
        <v>70</v>
      </c>
      <c r="H25" s="15">
        <v>84.65</v>
      </c>
      <c r="I25" s="15">
        <v>19.850000000000001</v>
      </c>
      <c r="J25" s="15">
        <v>0</v>
      </c>
      <c r="K25" s="15">
        <v>0</v>
      </c>
      <c r="L25" s="38">
        <v>104.5</v>
      </c>
      <c r="M25" s="14">
        <v>81.75</v>
      </c>
      <c r="N25" s="15">
        <v>20.75</v>
      </c>
      <c r="O25" s="15">
        <v>0</v>
      </c>
      <c r="P25" s="38">
        <v>102.5</v>
      </c>
      <c r="Q25" s="41">
        <v>2</v>
      </c>
      <c r="R25" s="15">
        <v>70</v>
      </c>
      <c r="S25" s="15">
        <v>84</v>
      </c>
      <c r="T25" s="15">
        <v>20.5</v>
      </c>
      <c r="U25" s="15">
        <v>0</v>
      </c>
      <c r="V25" s="15">
        <v>0</v>
      </c>
      <c r="W25" s="35">
        <v>104.5</v>
      </c>
      <c r="X25" s="21">
        <f>W25-L25</f>
        <v>0</v>
      </c>
      <c r="Z25" s="21">
        <f>W25-P25</f>
        <v>2</v>
      </c>
    </row>
    <row r="26" spans="1:26" ht="26" x14ac:dyDescent="0.35">
      <c r="A26" s="26" t="s">
        <v>170</v>
      </c>
      <c r="B26" s="27" t="s">
        <v>170</v>
      </c>
      <c r="C26" s="15" t="s">
        <v>21</v>
      </c>
      <c r="D26" s="29" t="s">
        <v>171</v>
      </c>
      <c r="E26" s="17" t="s">
        <v>159</v>
      </c>
      <c r="F26" s="14">
        <v>0</v>
      </c>
      <c r="G26" s="43">
        <v>0</v>
      </c>
      <c r="H26" s="15">
        <v>27.5</v>
      </c>
      <c r="I26" s="15">
        <v>3.5</v>
      </c>
      <c r="J26" s="15">
        <v>0</v>
      </c>
      <c r="K26" s="15">
        <v>0</v>
      </c>
      <c r="L26" s="38">
        <v>31</v>
      </c>
      <c r="M26" s="14">
        <v>31</v>
      </c>
      <c r="N26" s="15">
        <v>0</v>
      </c>
      <c r="O26" s="15">
        <v>0</v>
      </c>
      <c r="P26" s="38">
        <v>31</v>
      </c>
      <c r="Q26" s="41">
        <v>0</v>
      </c>
      <c r="R26" s="15">
        <v>0</v>
      </c>
      <c r="S26" s="15">
        <v>29.25</v>
      </c>
      <c r="T26" s="15">
        <v>1.75</v>
      </c>
      <c r="U26" s="15">
        <v>0</v>
      </c>
      <c r="V26" s="15">
        <v>0</v>
      </c>
      <c r="W26" s="35">
        <v>31</v>
      </c>
      <c r="X26" s="21">
        <f>W26-L26</f>
        <v>0</v>
      </c>
      <c r="Z26" s="21">
        <f>W26-P26</f>
        <v>0</v>
      </c>
    </row>
    <row r="27" spans="1:26" ht="26" x14ac:dyDescent="0.35">
      <c r="A27" s="26" t="s">
        <v>83</v>
      </c>
      <c r="B27" s="27" t="s">
        <v>83</v>
      </c>
      <c r="C27" s="15" t="s">
        <v>84</v>
      </c>
      <c r="D27" s="29" t="s">
        <v>85</v>
      </c>
      <c r="E27" s="17" t="s">
        <v>86</v>
      </c>
      <c r="F27" s="14">
        <v>0</v>
      </c>
      <c r="G27" s="43">
        <v>0</v>
      </c>
      <c r="H27" s="15">
        <v>527.29</v>
      </c>
      <c r="I27" s="15">
        <v>60.71</v>
      </c>
      <c r="J27" s="15">
        <v>0</v>
      </c>
      <c r="K27" s="15">
        <v>0</v>
      </c>
      <c r="L27" s="38">
        <v>588</v>
      </c>
      <c r="M27" s="14">
        <v>530.09999999999991</v>
      </c>
      <c r="N27" s="15">
        <v>60.9</v>
      </c>
      <c r="O27" s="15">
        <v>0</v>
      </c>
      <c r="P27" s="38">
        <v>591</v>
      </c>
      <c r="Q27" s="41">
        <v>0</v>
      </c>
      <c r="R27" s="15">
        <v>0</v>
      </c>
      <c r="S27" s="15">
        <v>527.35</v>
      </c>
      <c r="T27" s="15">
        <v>60.65</v>
      </c>
      <c r="U27" s="15">
        <v>0</v>
      </c>
      <c r="V27" s="15">
        <v>0</v>
      </c>
      <c r="W27" s="35">
        <v>588</v>
      </c>
      <c r="X27" s="21">
        <f>W27-L27</f>
        <v>0</v>
      </c>
      <c r="Z27" s="21">
        <f>W27-P27</f>
        <v>-3</v>
      </c>
    </row>
    <row r="28" spans="1:26" ht="26" x14ac:dyDescent="0.35">
      <c r="A28" s="26" t="s">
        <v>36</v>
      </c>
      <c r="B28" s="27" t="s">
        <v>36</v>
      </c>
      <c r="C28" s="15" t="s">
        <v>37</v>
      </c>
      <c r="D28" s="29" t="s">
        <v>38</v>
      </c>
      <c r="E28" s="17" t="s">
        <v>39</v>
      </c>
      <c r="F28" s="14">
        <v>0</v>
      </c>
      <c r="G28" s="43">
        <v>0</v>
      </c>
      <c r="H28" s="15">
        <v>0</v>
      </c>
      <c r="I28" s="15">
        <v>0</v>
      </c>
      <c r="J28" s="15">
        <v>0</v>
      </c>
      <c r="K28" s="15">
        <v>0</v>
      </c>
      <c r="L28" s="38">
        <v>0</v>
      </c>
      <c r="M28" s="14">
        <v>0</v>
      </c>
      <c r="N28" s="15">
        <v>0</v>
      </c>
      <c r="O28" s="15">
        <v>0</v>
      </c>
      <c r="P28" s="38">
        <v>0</v>
      </c>
      <c r="Q28" s="41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35">
        <v>0</v>
      </c>
      <c r="X28" s="21">
        <f>W28-L28</f>
        <v>0</v>
      </c>
      <c r="Y28" s="8"/>
      <c r="Z28" s="21">
        <f>W28-P28</f>
        <v>0</v>
      </c>
    </row>
    <row r="29" spans="1:26" ht="26" x14ac:dyDescent="0.35">
      <c r="A29" s="26" t="s">
        <v>33</v>
      </c>
      <c r="B29" s="27" t="s">
        <v>33</v>
      </c>
      <c r="C29" s="15" t="s">
        <v>21</v>
      </c>
      <c r="D29" s="29" t="s">
        <v>34</v>
      </c>
      <c r="E29" s="17" t="s">
        <v>35</v>
      </c>
      <c r="F29" s="14">
        <v>0</v>
      </c>
      <c r="G29" s="43">
        <v>0</v>
      </c>
      <c r="H29" s="15">
        <v>233.53</v>
      </c>
      <c r="I29" s="15">
        <v>35.47</v>
      </c>
      <c r="J29" s="15">
        <v>0</v>
      </c>
      <c r="K29" s="15">
        <v>0</v>
      </c>
      <c r="L29" s="38">
        <v>269</v>
      </c>
      <c r="M29" s="14">
        <v>236.2</v>
      </c>
      <c r="N29" s="15">
        <v>33.799999999999997</v>
      </c>
      <c r="O29" s="15">
        <v>0</v>
      </c>
      <c r="P29" s="38">
        <v>270</v>
      </c>
      <c r="Q29" s="41">
        <v>0</v>
      </c>
      <c r="R29" s="15">
        <v>0</v>
      </c>
      <c r="S29" s="15">
        <v>234.43</v>
      </c>
      <c r="T29" s="15">
        <v>34.57</v>
      </c>
      <c r="U29" s="15">
        <v>0</v>
      </c>
      <c r="V29" s="15">
        <v>0</v>
      </c>
      <c r="W29" s="35">
        <v>269</v>
      </c>
      <c r="X29" s="21">
        <f>W29-L29</f>
        <v>0</v>
      </c>
      <c r="Y29" s="8"/>
      <c r="Z29" s="21">
        <f>W29-P29</f>
        <v>-1</v>
      </c>
    </row>
    <row r="30" spans="1:26" ht="26" x14ac:dyDescent="0.35">
      <c r="A30" s="26" t="s">
        <v>75</v>
      </c>
      <c r="B30" s="27" t="s">
        <v>75</v>
      </c>
      <c r="C30" s="15" t="s">
        <v>21</v>
      </c>
      <c r="D30" s="29" t="s">
        <v>76</v>
      </c>
      <c r="E30" s="17" t="s">
        <v>77</v>
      </c>
      <c r="F30" s="14">
        <v>0</v>
      </c>
      <c r="G30" s="43">
        <v>0</v>
      </c>
      <c r="H30" s="15">
        <v>300.92</v>
      </c>
      <c r="I30" s="15">
        <v>23.08</v>
      </c>
      <c r="J30" s="15">
        <v>0</v>
      </c>
      <c r="K30" s="15">
        <v>0</v>
      </c>
      <c r="L30" s="38">
        <v>324</v>
      </c>
      <c r="M30" s="14">
        <v>305</v>
      </c>
      <c r="N30" s="15">
        <v>20</v>
      </c>
      <c r="O30" s="15">
        <v>0</v>
      </c>
      <c r="P30" s="38">
        <v>325</v>
      </c>
      <c r="Q30" s="41">
        <v>0</v>
      </c>
      <c r="R30" s="15">
        <v>0</v>
      </c>
      <c r="S30" s="15">
        <v>302.49</v>
      </c>
      <c r="T30" s="15">
        <v>21.51</v>
      </c>
      <c r="U30" s="15">
        <v>0</v>
      </c>
      <c r="V30" s="15">
        <v>0</v>
      </c>
      <c r="W30" s="35">
        <v>324</v>
      </c>
      <c r="X30" s="21">
        <f>W30-L30</f>
        <v>0</v>
      </c>
      <c r="Z30" s="21">
        <f>W30-P30</f>
        <v>-1</v>
      </c>
    </row>
    <row r="31" spans="1:26" x14ac:dyDescent="0.35">
      <c r="A31" s="26" t="s">
        <v>149</v>
      </c>
      <c r="B31" s="27" t="s">
        <v>149</v>
      </c>
      <c r="C31" s="15" t="s">
        <v>52</v>
      </c>
      <c r="D31" s="29" t="s">
        <v>150</v>
      </c>
      <c r="E31" s="17" t="s">
        <v>67</v>
      </c>
      <c r="F31" s="14">
        <v>20</v>
      </c>
      <c r="G31" s="43">
        <v>498</v>
      </c>
      <c r="H31" s="15">
        <v>775.62</v>
      </c>
      <c r="I31" s="15">
        <v>105.05</v>
      </c>
      <c r="J31" s="15">
        <v>10</v>
      </c>
      <c r="K31" s="15">
        <v>5</v>
      </c>
      <c r="L31" s="38">
        <v>890.67</v>
      </c>
      <c r="M31" s="14">
        <v>778.4</v>
      </c>
      <c r="N31" s="15">
        <v>103.27</v>
      </c>
      <c r="O31" s="15">
        <v>10</v>
      </c>
      <c r="P31" s="38">
        <v>891.67</v>
      </c>
      <c r="Q31" s="41">
        <v>20</v>
      </c>
      <c r="R31" s="15">
        <v>498</v>
      </c>
      <c r="S31" s="15">
        <v>776.63</v>
      </c>
      <c r="T31" s="15">
        <v>104.11</v>
      </c>
      <c r="U31" s="15">
        <v>10</v>
      </c>
      <c r="V31" s="15">
        <v>5</v>
      </c>
      <c r="W31" s="35">
        <v>890.74</v>
      </c>
      <c r="X31" s="21">
        <f>W31-L31</f>
        <v>7.0000000000050022E-2</v>
      </c>
      <c r="Z31" s="21">
        <f>W31-P31</f>
        <v>-0.92999999999994998</v>
      </c>
    </row>
    <row r="32" spans="1:26" x14ac:dyDescent="0.35">
      <c r="A32" s="26" t="s">
        <v>107</v>
      </c>
      <c r="B32" s="27" t="s">
        <v>109</v>
      </c>
      <c r="C32" s="15" t="s">
        <v>15</v>
      </c>
      <c r="D32" s="29" t="s">
        <v>29</v>
      </c>
      <c r="E32" s="17" t="s">
        <v>108</v>
      </c>
      <c r="F32" s="14">
        <v>9</v>
      </c>
      <c r="G32" s="43">
        <v>270</v>
      </c>
      <c r="H32" s="15">
        <v>408.59000000000003</v>
      </c>
      <c r="I32" s="15">
        <v>51.52</v>
      </c>
      <c r="J32" s="15">
        <v>4</v>
      </c>
      <c r="K32" s="15">
        <v>0</v>
      </c>
      <c r="L32" s="38">
        <v>464.11</v>
      </c>
      <c r="M32" s="14">
        <v>417.50000000000006</v>
      </c>
      <c r="N32" s="15">
        <v>45.61</v>
      </c>
      <c r="O32" s="15">
        <v>4</v>
      </c>
      <c r="P32" s="38">
        <v>467.11</v>
      </c>
      <c r="Q32" s="41">
        <v>9</v>
      </c>
      <c r="R32" s="15">
        <v>270</v>
      </c>
      <c r="S32" s="15">
        <v>412</v>
      </c>
      <c r="T32" s="15">
        <v>48.45</v>
      </c>
      <c r="U32" s="15">
        <v>4</v>
      </c>
      <c r="V32" s="15">
        <v>0</v>
      </c>
      <c r="W32" s="35">
        <v>464.45</v>
      </c>
      <c r="X32" s="21">
        <f>W32-L32</f>
        <v>0.33999999999997499</v>
      </c>
      <c r="Z32" s="21">
        <f>W32-P32</f>
        <v>-2.660000000000025</v>
      </c>
    </row>
    <row r="33" spans="1:26" x14ac:dyDescent="0.35">
      <c r="A33" s="26" t="s">
        <v>127</v>
      </c>
      <c r="B33" s="27" t="s">
        <v>132</v>
      </c>
      <c r="C33" s="15" t="s">
        <v>18</v>
      </c>
      <c r="D33" s="29" t="s">
        <v>133</v>
      </c>
      <c r="E33" s="17" t="s">
        <v>129</v>
      </c>
      <c r="F33" s="14">
        <v>0</v>
      </c>
      <c r="G33" s="43">
        <v>0</v>
      </c>
      <c r="H33" s="15">
        <v>200.18</v>
      </c>
      <c r="I33" s="15">
        <v>54.82</v>
      </c>
      <c r="J33" s="15">
        <v>0</v>
      </c>
      <c r="K33" s="15">
        <v>0</v>
      </c>
      <c r="L33" s="38">
        <v>255</v>
      </c>
      <c r="M33" s="14">
        <v>199.5</v>
      </c>
      <c r="N33" s="15">
        <v>56</v>
      </c>
      <c r="O33" s="15">
        <v>0</v>
      </c>
      <c r="P33" s="38">
        <v>255.5</v>
      </c>
      <c r="Q33" s="41">
        <v>0</v>
      </c>
      <c r="R33" s="15">
        <v>0</v>
      </c>
      <c r="S33" s="15">
        <v>200.04</v>
      </c>
      <c r="T33" s="15">
        <v>55.46</v>
      </c>
      <c r="U33" s="15">
        <v>0</v>
      </c>
      <c r="V33" s="15">
        <v>0</v>
      </c>
      <c r="W33" s="35">
        <v>255.5</v>
      </c>
      <c r="X33" s="21">
        <f>W33-L33</f>
        <v>0.5</v>
      </c>
      <c r="Z33" s="21">
        <f>W33-P33</f>
        <v>0</v>
      </c>
    </row>
    <row r="34" spans="1:26" x14ac:dyDescent="0.35">
      <c r="A34" s="26" t="s">
        <v>134</v>
      </c>
      <c r="B34" s="27" t="s">
        <v>135</v>
      </c>
      <c r="C34" s="15" t="s">
        <v>15</v>
      </c>
      <c r="D34" s="29" t="s">
        <v>136</v>
      </c>
      <c r="E34" s="17" t="s">
        <v>137</v>
      </c>
      <c r="F34" s="14">
        <v>14</v>
      </c>
      <c r="G34" s="43">
        <v>339</v>
      </c>
      <c r="H34" s="15">
        <v>569.08000000000004</v>
      </c>
      <c r="I34" s="15">
        <v>70.010000000000005</v>
      </c>
      <c r="J34" s="15">
        <v>7</v>
      </c>
      <c r="K34" s="15">
        <v>0</v>
      </c>
      <c r="L34" s="38">
        <v>646.09</v>
      </c>
      <c r="M34" s="14">
        <v>582.5</v>
      </c>
      <c r="N34" s="15">
        <v>88.59</v>
      </c>
      <c r="O34" s="15">
        <v>7.75</v>
      </c>
      <c r="P34" s="38">
        <v>678.84</v>
      </c>
      <c r="Q34" s="41">
        <v>13</v>
      </c>
      <c r="R34" s="15">
        <v>339</v>
      </c>
      <c r="S34" s="15">
        <v>562.52</v>
      </c>
      <c r="T34" s="15">
        <v>77.239999999999995</v>
      </c>
      <c r="U34" s="15">
        <v>7</v>
      </c>
      <c r="V34" s="15">
        <v>0</v>
      </c>
      <c r="W34" s="35">
        <v>646.76</v>
      </c>
      <c r="X34" s="21">
        <f>W34-L34</f>
        <v>0.66999999999995907</v>
      </c>
      <c r="Z34" s="21">
        <f>W34-P34</f>
        <v>-32.080000000000041</v>
      </c>
    </row>
    <row r="35" spans="1:26" x14ac:dyDescent="0.35">
      <c r="A35" s="26" t="s">
        <v>180</v>
      </c>
      <c r="B35" s="27" t="s">
        <v>180</v>
      </c>
      <c r="C35" s="15" t="s">
        <v>19</v>
      </c>
      <c r="D35" s="29" t="s">
        <v>181</v>
      </c>
      <c r="E35" s="17" t="s">
        <v>159</v>
      </c>
      <c r="F35" s="14">
        <v>36</v>
      </c>
      <c r="G35" s="43">
        <v>843</v>
      </c>
      <c r="H35" s="15">
        <v>1264.7800000000002</v>
      </c>
      <c r="I35" s="15">
        <v>212.35</v>
      </c>
      <c r="J35" s="15">
        <v>12</v>
      </c>
      <c r="K35" s="15">
        <v>14</v>
      </c>
      <c r="L35" s="38">
        <v>1489.13</v>
      </c>
      <c r="M35" s="14">
        <v>1276.2600000000002</v>
      </c>
      <c r="N35" s="15">
        <v>190.31</v>
      </c>
      <c r="O35" s="15">
        <v>37</v>
      </c>
      <c r="P35" s="38">
        <v>1503.5700000000002</v>
      </c>
      <c r="Q35" s="41">
        <v>36</v>
      </c>
      <c r="R35" s="15">
        <v>849</v>
      </c>
      <c r="S35" s="15">
        <v>1277.52</v>
      </c>
      <c r="T35" s="15">
        <v>200.54</v>
      </c>
      <c r="U35" s="15">
        <v>12</v>
      </c>
      <c r="V35" s="15">
        <v>14</v>
      </c>
      <c r="W35" s="35">
        <v>1490.06</v>
      </c>
      <c r="X35" s="21">
        <f>W35-L35</f>
        <v>0.92999999999983629</v>
      </c>
      <c r="Z35" s="21">
        <f>W35-P35</f>
        <v>-13.510000000000218</v>
      </c>
    </row>
    <row r="36" spans="1:26" x14ac:dyDescent="0.35">
      <c r="A36" s="26" t="s">
        <v>193</v>
      </c>
      <c r="B36" s="27" t="s">
        <v>196</v>
      </c>
      <c r="C36" s="15" t="s">
        <v>15</v>
      </c>
      <c r="D36" s="29" t="s">
        <v>197</v>
      </c>
      <c r="E36" s="17" t="s">
        <v>195</v>
      </c>
      <c r="F36" s="14">
        <v>6</v>
      </c>
      <c r="G36" s="43">
        <v>174</v>
      </c>
      <c r="H36" s="15">
        <v>243.32</v>
      </c>
      <c r="I36" s="15">
        <v>42.76</v>
      </c>
      <c r="J36" s="15">
        <v>2</v>
      </c>
      <c r="K36" s="15">
        <v>0</v>
      </c>
      <c r="L36" s="38">
        <v>288.08</v>
      </c>
      <c r="M36" s="14">
        <v>234.5</v>
      </c>
      <c r="N36" s="15">
        <v>54.58</v>
      </c>
      <c r="O36" s="15">
        <v>2</v>
      </c>
      <c r="P36" s="38">
        <v>291.08</v>
      </c>
      <c r="Q36" s="41">
        <v>6</v>
      </c>
      <c r="R36" s="15">
        <v>180</v>
      </c>
      <c r="S36" s="15">
        <v>238.98</v>
      </c>
      <c r="T36" s="15">
        <v>48.65</v>
      </c>
      <c r="U36" s="15">
        <v>2</v>
      </c>
      <c r="V36" s="15">
        <v>0</v>
      </c>
      <c r="W36" s="35">
        <v>289.63</v>
      </c>
      <c r="X36" s="21">
        <f>W36-L36</f>
        <v>1.5500000000000114</v>
      </c>
      <c r="Z36" s="21">
        <f>W36-P36</f>
        <v>-1.4499999999999886</v>
      </c>
    </row>
    <row r="37" spans="1:26" x14ac:dyDescent="0.35">
      <c r="A37" s="26" t="s">
        <v>208</v>
      </c>
      <c r="B37" s="27" t="s">
        <v>208</v>
      </c>
      <c r="C37" s="15" t="s">
        <v>16</v>
      </c>
      <c r="D37" s="29" t="s">
        <v>209</v>
      </c>
      <c r="E37" s="17" t="s">
        <v>210</v>
      </c>
      <c r="F37" s="14">
        <v>37</v>
      </c>
      <c r="G37" s="43">
        <v>1240</v>
      </c>
      <c r="H37" s="15">
        <v>1364.1100000000001</v>
      </c>
      <c r="I37" s="15">
        <v>196.03</v>
      </c>
      <c r="J37" s="15">
        <v>16</v>
      </c>
      <c r="K37" s="15">
        <v>0</v>
      </c>
      <c r="L37" s="38">
        <v>1576.14</v>
      </c>
      <c r="M37" s="14">
        <v>1372.15</v>
      </c>
      <c r="N37" s="15">
        <v>197.03</v>
      </c>
      <c r="O37" s="15">
        <v>12</v>
      </c>
      <c r="P37" s="38">
        <v>1581.18</v>
      </c>
      <c r="Q37" s="41">
        <v>37</v>
      </c>
      <c r="R37" s="15">
        <v>1240</v>
      </c>
      <c r="S37" s="15">
        <v>1366.0500000000002</v>
      </c>
      <c r="T37" s="15">
        <v>196.37</v>
      </c>
      <c r="U37" s="15">
        <v>16</v>
      </c>
      <c r="V37" s="15">
        <v>0</v>
      </c>
      <c r="W37" s="35">
        <v>1578.42</v>
      </c>
      <c r="X37" s="21">
        <f>W37-L37</f>
        <v>2.2799999999999727</v>
      </c>
      <c r="Z37" s="21">
        <f>W37-P37</f>
        <v>-2.7599999999999909</v>
      </c>
    </row>
    <row r="38" spans="1:26" x14ac:dyDescent="0.35">
      <c r="A38" s="26" t="s">
        <v>70</v>
      </c>
      <c r="B38" s="27" t="s">
        <v>73</v>
      </c>
      <c r="C38" s="15" t="s">
        <v>22</v>
      </c>
      <c r="D38" s="29" t="s">
        <v>74</v>
      </c>
      <c r="E38" s="17" t="s">
        <v>72</v>
      </c>
      <c r="F38" s="14">
        <v>3</v>
      </c>
      <c r="G38" s="43">
        <v>65</v>
      </c>
      <c r="H38" s="15">
        <v>114.15</v>
      </c>
      <c r="I38" s="15">
        <v>13.65</v>
      </c>
      <c r="J38" s="15">
        <v>2</v>
      </c>
      <c r="K38" s="15">
        <v>0</v>
      </c>
      <c r="L38" s="38">
        <v>129.80000000000001</v>
      </c>
      <c r="M38" s="14">
        <v>108.82000000000001</v>
      </c>
      <c r="N38" s="15">
        <v>18.98</v>
      </c>
      <c r="O38" s="15">
        <v>2</v>
      </c>
      <c r="P38" s="38">
        <v>129.80000000000001</v>
      </c>
      <c r="Q38" s="41">
        <v>3</v>
      </c>
      <c r="R38" s="15">
        <v>63</v>
      </c>
      <c r="S38" s="15">
        <v>114.07</v>
      </c>
      <c r="T38" s="15">
        <v>16.690000000000001</v>
      </c>
      <c r="U38" s="15">
        <v>2</v>
      </c>
      <c r="V38" s="15">
        <v>0</v>
      </c>
      <c r="W38" s="35">
        <v>132.76</v>
      </c>
      <c r="X38" s="21">
        <f>W38-L38</f>
        <v>2.9599999999999795</v>
      </c>
      <c r="Z38" s="21">
        <f>W38-P38</f>
        <v>2.9599999999999795</v>
      </c>
    </row>
    <row r="39" spans="1:26" x14ac:dyDescent="0.35">
      <c r="A39" s="26" t="s">
        <v>144</v>
      </c>
      <c r="B39" s="27" t="s">
        <v>144</v>
      </c>
      <c r="C39" s="15" t="s">
        <v>14</v>
      </c>
      <c r="D39" s="29" t="s">
        <v>148</v>
      </c>
      <c r="E39" s="17" t="s">
        <v>147</v>
      </c>
      <c r="F39" s="14">
        <v>26</v>
      </c>
      <c r="G39" s="43">
        <v>617</v>
      </c>
      <c r="H39" s="15">
        <v>910.6099999999999</v>
      </c>
      <c r="I39" s="15">
        <v>139.72</v>
      </c>
      <c r="J39" s="15">
        <v>15</v>
      </c>
      <c r="K39" s="15">
        <v>0</v>
      </c>
      <c r="L39" s="38">
        <v>1065.33</v>
      </c>
      <c r="M39" s="14">
        <v>882.8</v>
      </c>
      <c r="N39" s="15">
        <v>168.53</v>
      </c>
      <c r="O39" s="15">
        <v>14</v>
      </c>
      <c r="P39" s="38">
        <v>1065.33</v>
      </c>
      <c r="Q39" s="41">
        <v>26</v>
      </c>
      <c r="R39" s="15">
        <v>815</v>
      </c>
      <c r="S39" s="15">
        <v>898.93000000000018</v>
      </c>
      <c r="T39" s="15">
        <v>154.59</v>
      </c>
      <c r="U39" s="15">
        <v>15</v>
      </c>
      <c r="V39" s="15">
        <v>0</v>
      </c>
      <c r="W39" s="35">
        <v>1068.5200000000002</v>
      </c>
      <c r="X39" s="21">
        <f>W39-L39</f>
        <v>3.1900000000002819</v>
      </c>
      <c r="Z39" s="21">
        <f>W39-P39</f>
        <v>3.1900000000002819</v>
      </c>
    </row>
    <row r="40" spans="1:26" x14ac:dyDescent="0.35">
      <c r="A40" s="26" t="s">
        <v>139</v>
      </c>
      <c r="B40" s="27" t="s">
        <v>139</v>
      </c>
      <c r="C40" s="15" t="s">
        <v>14</v>
      </c>
      <c r="D40" s="29" t="s">
        <v>140</v>
      </c>
      <c r="E40" s="17" t="s">
        <v>141</v>
      </c>
      <c r="F40" s="14">
        <v>19</v>
      </c>
      <c r="G40" s="43">
        <v>665</v>
      </c>
      <c r="H40" s="15">
        <v>647.43000000000006</v>
      </c>
      <c r="I40" s="15">
        <v>117.03</v>
      </c>
      <c r="J40" s="15">
        <v>12</v>
      </c>
      <c r="K40" s="15">
        <v>0</v>
      </c>
      <c r="L40" s="38">
        <v>776.46</v>
      </c>
      <c r="M40" s="14">
        <v>667.90000000000009</v>
      </c>
      <c r="N40" s="15">
        <v>106.15</v>
      </c>
      <c r="O40" s="15">
        <v>12</v>
      </c>
      <c r="P40" s="38">
        <v>786.05000000000007</v>
      </c>
      <c r="Q40" s="41">
        <v>19</v>
      </c>
      <c r="R40" s="15">
        <v>665</v>
      </c>
      <c r="S40" s="15">
        <v>658.96</v>
      </c>
      <c r="T40" s="15">
        <v>109.03</v>
      </c>
      <c r="U40" s="15">
        <v>12</v>
      </c>
      <c r="V40" s="15">
        <v>0</v>
      </c>
      <c r="W40" s="35">
        <v>779.99</v>
      </c>
      <c r="X40" s="21">
        <f>W40-L40</f>
        <v>3.5299999999999727</v>
      </c>
      <c r="Z40" s="21">
        <f>W40-P40</f>
        <v>-6.0600000000000591</v>
      </c>
    </row>
    <row r="41" spans="1:26" x14ac:dyDescent="0.35">
      <c r="A41" s="26" t="s">
        <v>151</v>
      </c>
      <c r="B41" s="27" t="s">
        <v>151</v>
      </c>
      <c r="C41" s="15" t="s">
        <v>16</v>
      </c>
      <c r="D41" s="29" t="s">
        <v>152</v>
      </c>
      <c r="E41" s="17" t="s">
        <v>153</v>
      </c>
      <c r="F41" s="14">
        <v>52</v>
      </c>
      <c r="G41" s="43">
        <v>1725</v>
      </c>
      <c r="H41" s="15">
        <v>1863.87</v>
      </c>
      <c r="I41" s="15">
        <v>334.75</v>
      </c>
      <c r="J41" s="15">
        <v>25</v>
      </c>
      <c r="K41" s="15">
        <v>0</v>
      </c>
      <c r="L41" s="38">
        <v>2223.62</v>
      </c>
      <c r="M41" s="14">
        <v>1876.62</v>
      </c>
      <c r="N41" s="15">
        <v>344.75</v>
      </c>
      <c r="O41" s="15">
        <v>25</v>
      </c>
      <c r="P41" s="38">
        <v>2246.37</v>
      </c>
      <c r="Q41" s="41">
        <v>52</v>
      </c>
      <c r="R41" s="15">
        <v>1736</v>
      </c>
      <c r="S41" s="15">
        <v>1863.91</v>
      </c>
      <c r="T41" s="15">
        <v>338.59</v>
      </c>
      <c r="U41" s="15">
        <v>25</v>
      </c>
      <c r="V41" s="15">
        <v>0</v>
      </c>
      <c r="W41" s="35">
        <v>2227.5</v>
      </c>
      <c r="X41" s="21">
        <f>W41-L41</f>
        <v>3.8800000000001091</v>
      </c>
      <c r="Z41" s="21">
        <f>W41-P41</f>
        <v>-18.869999999999891</v>
      </c>
    </row>
    <row r="42" spans="1:26" x14ac:dyDescent="0.35">
      <c r="A42" s="26" t="s">
        <v>193</v>
      </c>
      <c r="B42" s="27" t="s">
        <v>193</v>
      </c>
      <c r="C42" s="15" t="s">
        <v>14</v>
      </c>
      <c r="D42" s="29" t="s">
        <v>194</v>
      </c>
      <c r="E42" s="17" t="s">
        <v>195</v>
      </c>
      <c r="F42" s="14">
        <v>23</v>
      </c>
      <c r="G42" s="43">
        <v>741</v>
      </c>
      <c r="H42" s="15">
        <v>869.72</v>
      </c>
      <c r="I42" s="15">
        <v>168.01</v>
      </c>
      <c r="J42" s="15">
        <v>12</v>
      </c>
      <c r="K42" s="15">
        <v>0</v>
      </c>
      <c r="L42" s="38">
        <v>1049.73</v>
      </c>
      <c r="M42" s="14">
        <v>857.55000000000007</v>
      </c>
      <c r="N42" s="15">
        <v>186.18</v>
      </c>
      <c r="O42" s="15">
        <v>12</v>
      </c>
      <c r="P42" s="38">
        <v>1055.73</v>
      </c>
      <c r="Q42" s="41">
        <v>23</v>
      </c>
      <c r="R42" s="15">
        <v>741</v>
      </c>
      <c r="S42" s="15">
        <v>864.41000000000008</v>
      </c>
      <c r="T42" s="15">
        <v>177.22</v>
      </c>
      <c r="U42" s="15">
        <v>12</v>
      </c>
      <c r="V42" s="15">
        <v>0</v>
      </c>
      <c r="W42" s="35">
        <v>1053.6300000000001</v>
      </c>
      <c r="X42" s="21">
        <f>W42-L42</f>
        <v>3.9000000000000909</v>
      </c>
      <c r="Z42" s="21">
        <f>W42-P42</f>
        <v>-2.0999999999999091</v>
      </c>
    </row>
    <row r="43" spans="1:26" x14ac:dyDescent="0.35">
      <c r="A43" s="26" t="s">
        <v>54</v>
      </c>
      <c r="B43" s="27" t="s">
        <v>54</v>
      </c>
      <c r="C43" s="15" t="s">
        <v>16</v>
      </c>
      <c r="D43" s="29" t="s">
        <v>55</v>
      </c>
      <c r="E43" s="17" t="s">
        <v>56</v>
      </c>
      <c r="F43" s="14">
        <v>8</v>
      </c>
      <c r="G43" s="43">
        <v>272</v>
      </c>
      <c r="H43" s="15">
        <v>1006.1700000000001</v>
      </c>
      <c r="I43" s="15">
        <v>171.04</v>
      </c>
      <c r="J43" s="15">
        <v>14</v>
      </c>
      <c r="K43" s="15">
        <v>2</v>
      </c>
      <c r="L43" s="38">
        <v>1191.21</v>
      </c>
      <c r="M43" s="14">
        <v>998.80000000000007</v>
      </c>
      <c r="N43" s="15">
        <v>183.41</v>
      </c>
      <c r="O43" s="15">
        <v>14</v>
      </c>
      <c r="P43" s="38">
        <v>1196.21</v>
      </c>
      <c r="Q43" s="41">
        <v>29</v>
      </c>
      <c r="R43" s="15">
        <v>1007</v>
      </c>
      <c r="S43" s="15">
        <v>1003.94</v>
      </c>
      <c r="T43" s="15">
        <v>177.46</v>
      </c>
      <c r="U43" s="15">
        <v>14</v>
      </c>
      <c r="V43" s="15">
        <v>2</v>
      </c>
      <c r="W43" s="35">
        <v>1195.4000000000001</v>
      </c>
      <c r="X43" s="21">
        <f>W43-L43</f>
        <v>4.1900000000000546</v>
      </c>
      <c r="Z43" s="21">
        <f>W43-P43</f>
        <v>-0.80999999999994543</v>
      </c>
    </row>
    <row r="44" spans="1:26" x14ac:dyDescent="0.35">
      <c r="A44" s="26" t="s">
        <v>134</v>
      </c>
      <c r="B44" s="27" t="s">
        <v>134</v>
      </c>
      <c r="C44" s="15" t="s">
        <v>14</v>
      </c>
      <c r="D44" s="29" t="s">
        <v>138</v>
      </c>
      <c r="E44" s="17" t="s">
        <v>137</v>
      </c>
      <c r="F44" s="14">
        <v>26</v>
      </c>
      <c r="G44" s="43">
        <v>882</v>
      </c>
      <c r="H44" s="15">
        <v>923.01</v>
      </c>
      <c r="I44" s="15">
        <v>122.81</v>
      </c>
      <c r="J44" s="15">
        <v>15</v>
      </c>
      <c r="K44" s="15">
        <v>0</v>
      </c>
      <c r="L44" s="38">
        <v>1060.82</v>
      </c>
      <c r="M44" s="14">
        <v>913.08</v>
      </c>
      <c r="N44" s="15">
        <v>125.74000000000001</v>
      </c>
      <c r="O44" s="15">
        <v>13.25</v>
      </c>
      <c r="P44" s="38">
        <v>1052.07</v>
      </c>
      <c r="Q44" s="41">
        <v>26</v>
      </c>
      <c r="R44" s="15">
        <v>888</v>
      </c>
      <c r="S44" s="15">
        <v>924.91000000000008</v>
      </c>
      <c r="T44" s="15">
        <v>125.32</v>
      </c>
      <c r="U44" s="15">
        <v>15</v>
      </c>
      <c r="V44" s="15">
        <v>0</v>
      </c>
      <c r="W44" s="35">
        <v>1065.23</v>
      </c>
      <c r="X44" s="21">
        <f>W44-L44</f>
        <v>4.4100000000000819</v>
      </c>
      <c r="Z44" s="21">
        <f>W44-P44</f>
        <v>13.160000000000082</v>
      </c>
    </row>
    <row r="45" spans="1:26" x14ac:dyDescent="0.35">
      <c r="A45" s="26" t="s">
        <v>48</v>
      </c>
      <c r="B45" s="27" t="s">
        <v>48</v>
      </c>
      <c r="C45" s="15" t="s">
        <v>16</v>
      </c>
      <c r="D45" s="29" t="s">
        <v>49</v>
      </c>
      <c r="E45" s="17" t="s">
        <v>50</v>
      </c>
      <c r="F45" s="14">
        <v>45</v>
      </c>
      <c r="G45" s="43">
        <v>1548</v>
      </c>
      <c r="H45" s="15">
        <v>1587.53</v>
      </c>
      <c r="I45" s="15">
        <v>262.81</v>
      </c>
      <c r="J45" s="15">
        <v>19</v>
      </c>
      <c r="K45" s="15">
        <v>0</v>
      </c>
      <c r="L45" s="38">
        <v>1869.34</v>
      </c>
      <c r="M45" s="14">
        <v>1643.73</v>
      </c>
      <c r="N45" s="15">
        <v>213.41000000000003</v>
      </c>
      <c r="O45" s="15">
        <v>19</v>
      </c>
      <c r="P45" s="38">
        <v>1876.1399999999999</v>
      </c>
      <c r="Q45" s="41">
        <v>45</v>
      </c>
      <c r="R45" s="15">
        <v>1548</v>
      </c>
      <c r="S45" s="15">
        <v>1616.79</v>
      </c>
      <c r="T45" s="15">
        <v>238.33</v>
      </c>
      <c r="U45" s="15">
        <v>19</v>
      </c>
      <c r="V45" s="15">
        <v>0</v>
      </c>
      <c r="W45" s="35">
        <v>1874.12</v>
      </c>
      <c r="X45" s="21">
        <f>W45-L45</f>
        <v>4.7799999999999727</v>
      </c>
      <c r="Z45" s="21">
        <f>W45-P45</f>
        <v>-2.0199999999999818</v>
      </c>
    </row>
    <row r="46" spans="1:26" x14ac:dyDescent="0.35">
      <c r="A46" s="26" t="s">
        <v>60</v>
      </c>
      <c r="B46" s="27" t="s">
        <v>63</v>
      </c>
      <c r="C46" s="15" t="s">
        <v>15</v>
      </c>
      <c r="D46" s="29" t="s">
        <v>64</v>
      </c>
      <c r="E46" s="17" t="s">
        <v>62</v>
      </c>
      <c r="F46" s="14">
        <v>18</v>
      </c>
      <c r="G46" s="43">
        <v>438</v>
      </c>
      <c r="H46" s="15">
        <v>732.65</v>
      </c>
      <c r="I46" s="15">
        <v>122.89</v>
      </c>
      <c r="J46" s="15">
        <v>3</v>
      </c>
      <c r="K46" s="15">
        <v>0</v>
      </c>
      <c r="L46" s="38">
        <v>858.54</v>
      </c>
      <c r="M46" s="14">
        <v>720.6</v>
      </c>
      <c r="N46" s="15">
        <v>149.69</v>
      </c>
      <c r="O46" s="15">
        <v>3</v>
      </c>
      <c r="P46" s="38">
        <v>873.29</v>
      </c>
      <c r="Q46" s="41">
        <v>19</v>
      </c>
      <c r="R46" s="15">
        <v>453</v>
      </c>
      <c r="S46" s="15">
        <v>724.95999999999992</v>
      </c>
      <c r="T46" s="15">
        <v>135.86000000000001</v>
      </c>
      <c r="U46" s="15">
        <v>3</v>
      </c>
      <c r="V46" s="15">
        <v>0</v>
      </c>
      <c r="W46" s="35">
        <v>863.81999999999994</v>
      </c>
      <c r="X46" s="21">
        <f>W46-L46</f>
        <v>5.2799999999999727</v>
      </c>
      <c r="Z46" s="21">
        <f>W46-P46</f>
        <v>-9.4700000000000273</v>
      </c>
    </row>
    <row r="47" spans="1:26" x14ac:dyDescent="0.35">
      <c r="A47" s="26" t="s">
        <v>167</v>
      </c>
      <c r="B47" s="27" t="s">
        <v>167</v>
      </c>
      <c r="C47" s="15" t="s">
        <v>16</v>
      </c>
      <c r="D47" s="29" t="s">
        <v>168</v>
      </c>
      <c r="E47" s="17" t="s">
        <v>169</v>
      </c>
      <c r="F47" s="14">
        <v>42</v>
      </c>
      <c r="G47" s="43">
        <v>1355</v>
      </c>
      <c r="H47" s="15">
        <v>1471.0500000000002</v>
      </c>
      <c r="I47" s="15">
        <v>195.63</v>
      </c>
      <c r="J47" s="15">
        <v>16</v>
      </c>
      <c r="K47" s="15">
        <v>0</v>
      </c>
      <c r="L47" s="38">
        <v>1682.6800000000003</v>
      </c>
      <c r="M47" s="14">
        <v>1484.13</v>
      </c>
      <c r="N47" s="15">
        <v>185.54999999999998</v>
      </c>
      <c r="O47" s="15">
        <v>16</v>
      </c>
      <c r="P47" s="38">
        <v>1685.6800000000003</v>
      </c>
      <c r="Q47" s="41">
        <v>42</v>
      </c>
      <c r="R47" s="15">
        <v>1361</v>
      </c>
      <c r="S47" s="15">
        <v>1481.3200000000002</v>
      </c>
      <c r="T47" s="15">
        <v>191.07</v>
      </c>
      <c r="U47" s="15">
        <v>16</v>
      </c>
      <c r="V47" s="15">
        <v>0</v>
      </c>
      <c r="W47" s="35">
        <v>1688.39</v>
      </c>
      <c r="X47" s="21">
        <f>W47-L47</f>
        <v>5.709999999999809</v>
      </c>
      <c r="Z47" s="21">
        <f>W47-P47</f>
        <v>2.709999999999809</v>
      </c>
    </row>
    <row r="48" spans="1:26" x14ac:dyDescent="0.35">
      <c r="A48" s="26" t="s">
        <v>117</v>
      </c>
      <c r="B48" s="27" t="s">
        <v>117</v>
      </c>
      <c r="C48" s="15" t="s">
        <v>14</v>
      </c>
      <c r="D48" s="29" t="s">
        <v>118</v>
      </c>
      <c r="E48" s="17" t="s">
        <v>119</v>
      </c>
      <c r="F48" s="14">
        <v>21</v>
      </c>
      <c r="G48" s="43">
        <v>686</v>
      </c>
      <c r="H48" s="15">
        <v>731.76</v>
      </c>
      <c r="I48" s="15">
        <v>116.25</v>
      </c>
      <c r="J48" s="15">
        <v>10</v>
      </c>
      <c r="K48" s="15">
        <v>12</v>
      </c>
      <c r="L48" s="38">
        <v>858.01</v>
      </c>
      <c r="M48" s="14">
        <v>744.5</v>
      </c>
      <c r="N48" s="15">
        <v>106.51</v>
      </c>
      <c r="O48" s="15">
        <v>10.25</v>
      </c>
      <c r="P48" s="38">
        <v>861.26</v>
      </c>
      <c r="Q48" s="41">
        <v>21</v>
      </c>
      <c r="R48" s="15">
        <v>697</v>
      </c>
      <c r="S48" s="15">
        <v>742.41</v>
      </c>
      <c r="T48" s="15">
        <v>112.01</v>
      </c>
      <c r="U48" s="15">
        <v>10</v>
      </c>
      <c r="V48" s="15">
        <v>12</v>
      </c>
      <c r="W48" s="35">
        <v>864.42</v>
      </c>
      <c r="X48" s="21">
        <f>W48-L48</f>
        <v>6.4099999999999682</v>
      </c>
      <c r="Z48" s="21">
        <f>W48-P48</f>
        <v>3.1599999999999682</v>
      </c>
    </row>
    <row r="49" spans="1:26" x14ac:dyDescent="0.35">
      <c r="A49" s="26" t="s">
        <v>113</v>
      </c>
      <c r="B49" s="27" t="s">
        <v>115</v>
      </c>
      <c r="C49" s="15" t="s">
        <v>22</v>
      </c>
      <c r="D49" s="29" t="s">
        <v>116</v>
      </c>
      <c r="E49" s="17" t="s">
        <v>101</v>
      </c>
      <c r="F49" s="14">
        <v>3</v>
      </c>
      <c r="G49" s="43">
        <v>66</v>
      </c>
      <c r="H49" s="15">
        <v>101.95</v>
      </c>
      <c r="I49" s="15">
        <v>20.47</v>
      </c>
      <c r="J49" s="15">
        <v>0</v>
      </c>
      <c r="K49" s="15">
        <v>2</v>
      </c>
      <c r="L49" s="38">
        <v>122.42</v>
      </c>
      <c r="M49" s="14">
        <v>123.5</v>
      </c>
      <c r="N49" s="15">
        <v>13.919999999999998</v>
      </c>
      <c r="O49" s="15">
        <v>0</v>
      </c>
      <c r="P49" s="38">
        <v>137.42000000000002</v>
      </c>
      <c r="Q49" s="41">
        <v>3</v>
      </c>
      <c r="R49" s="15">
        <v>66</v>
      </c>
      <c r="S49" s="15">
        <v>113.88</v>
      </c>
      <c r="T49" s="15">
        <v>17.66</v>
      </c>
      <c r="U49" s="15">
        <v>0</v>
      </c>
      <c r="V49" s="15">
        <v>2</v>
      </c>
      <c r="W49" s="35">
        <v>131.54</v>
      </c>
      <c r="X49" s="21">
        <f>W49-L49</f>
        <v>9.1199999999999903</v>
      </c>
      <c r="Z49" s="21">
        <f>W49-P49</f>
        <v>-5.8800000000000239</v>
      </c>
    </row>
    <row r="50" spans="1:26" ht="26" x14ac:dyDescent="0.35">
      <c r="A50" s="26" t="s">
        <v>60</v>
      </c>
      <c r="B50" s="27" t="s">
        <v>60</v>
      </c>
      <c r="C50" s="15" t="s">
        <v>17</v>
      </c>
      <c r="D50" s="29" t="s">
        <v>61</v>
      </c>
      <c r="E50" s="17" t="s">
        <v>62</v>
      </c>
      <c r="F50" s="14">
        <v>25</v>
      </c>
      <c r="G50" s="43">
        <v>842</v>
      </c>
      <c r="H50" s="15">
        <v>883.31</v>
      </c>
      <c r="I50" s="15">
        <v>100.95</v>
      </c>
      <c r="J50" s="15">
        <v>20</v>
      </c>
      <c r="K50" s="15">
        <v>0</v>
      </c>
      <c r="L50" s="38">
        <v>1004.26</v>
      </c>
      <c r="M50" s="14">
        <v>905.05</v>
      </c>
      <c r="N50" s="15">
        <v>123.28</v>
      </c>
      <c r="O50" s="15">
        <v>20</v>
      </c>
      <c r="P50" s="38">
        <v>1048.33</v>
      </c>
      <c r="Q50" s="41">
        <v>25</v>
      </c>
      <c r="R50" s="15">
        <v>853</v>
      </c>
      <c r="S50" s="15">
        <v>883.22</v>
      </c>
      <c r="T50" s="15">
        <v>110.56</v>
      </c>
      <c r="U50" s="15">
        <v>20</v>
      </c>
      <c r="V50" s="15">
        <v>0</v>
      </c>
      <c r="W50" s="35">
        <v>1013.78</v>
      </c>
      <c r="X50" s="21">
        <f>W50-L50</f>
        <v>9.5199999999999818</v>
      </c>
      <c r="Z50" s="21">
        <f>W50-P50</f>
        <v>-34.549999999999955</v>
      </c>
    </row>
    <row r="51" spans="1:26" ht="26" x14ac:dyDescent="0.35">
      <c r="A51" s="26" t="s">
        <v>113</v>
      </c>
      <c r="B51" s="27" t="s">
        <v>113</v>
      </c>
      <c r="C51" s="15" t="s">
        <v>20</v>
      </c>
      <c r="D51" s="29" t="s">
        <v>114</v>
      </c>
      <c r="E51" s="17" t="s">
        <v>101</v>
      </c>
      <c r="F51" s="14">
        <v>31</v>
      </c>
      <c r="G51" s="43">
        <v>608</v>
      </c>
      <c r="H51" s="15">
        <v>1212.5999999999999</v>
      </c>
      <c r="I51" s="15">
        <v>268.64999999999998</v>
      </c>
      <c r="J51" s="15">
        <v>23</v>
      </c>
      <c r="K51" s="15">
        <v>29</v>
      </c>
      <c r="L51" s="38">
        <v>1504.25</v>
      </c>
      <c r="M51" s="14">
        <v>1184.8999999999999</v>
      </c>
      <c r="N51" s="15">
        <v>292.34999999999997</v>
      </c>
      <c r="O51" s="15">
        <v>23</v>
      </c>
      <c r="P51" s="38">
        <v>1500.25</v>
      </c>
      <c r="Q51" s="41">
        <v>33</v>
      </c>
      <c r="R51" s="15">
        <v>736</v>
      </c>
      <c r="S51" s="15">
        <v>1209.98</v>
      </c>
      <c r="T51" s="15">
        <v>283.10000000000002</v>
      </c>
      <c r="U51" s="15">
        <v>23</v>
      </c>
      <c r="V51" s="15">
        <v>29</v>
      </c>
      <c r="W51" s="35">
        <v>1516.08</v>
      </c>
      <c r="X51" s="21">
        <f>W51-L51</f>
        <v>11.829999999999927</v>
      </c>
      <c r="Z51" s="21">
        <f>W51-P51</f>
        <v>15.829999999999927</v>
      </c>
    </row>
    <row r="52" spans="1:26" x14ac:dyDescent="0.35">
      <c r="A52" s="26" t="s">
        <v>117</v>
      </c>
      <c r="B52" s="27" t="s">
        <v>120</v>
      </c>
      <c r="C52" s="15" t="s">
        <v>15</v>
      </c>
      <c r="D52" s="29" t="s">
        <v>121</v>
      </c>
      <c r="E52" s="17" t="s">
        <v>119</v>
      </c>
      <c r="F52" s="14">
        <v>5</v>
      </c>
      <c r="G52" s="43">
        <v>111</v>
      </c>
      <c r="H52" s="15">
        <v>165.76</v>
      </c>
      <c r="I52" s="15">
        <v>35.74</v>
      </c>
      <c r="J52" s="15">
        <v>2</v>
      </c>
      <c r="K52" s="15">
        <v>3</v>
      </c>
      <c r="L52" s="38">
        <v>203.5</v>
      </c>
      <c r="M52" s="14">
        <v>181</v>
      </c>
      <c r="N52" s="15">
        <v>23.5</v>
      </c>
      <c r="O52" s="15">
        <v>1.75</v>
      </c>
      <c r="P52" s="38">
        <v>206.25</v>
      </c>
      <c r="Q52" s="41">
        <v>5</v>
      </c>
      <c r="R52" s="15">
        <v>117</v>
      </c>
      <c r="S52" s="15">
        <v>182.23000000000002</v>
      </c>
      <c r="T52" s="15">
        <v>31.19</v>
      </c>
      <c r="U52" s="15">
        <v>2</v>
      </c>
      <c r="V52" s="15">
        <v>3</v>
      </c>
      <c r="W52" s="35">
        <v>215.42000000000002</v>
      </c>
      <c r="X52" s="21">
        <f>W52-L52</f>
        <v>11.920000000000016</v>
      </c>
      <c r="Z52" s="21">
        <f>W52-P52</f>
        <v>9.1700000000000159</v>
      </c>
    </row>
    <row r="53" spans="1:26" ht="26" x14ac:dyDescent="0.35">
      <c r="A53" s="26" t="s">
        <v>229</v>
      </c>
      <c r="B53" s="27" t="s">
        <v>229</v>
      </c>
      <c r="C53" s="15" t="s">
        <v>17</v>
      </c>
      <c r="D53" s="29" t="s">
        <v>230</v>
      </c>
      <c r="E53" s="17" t="s">
        <v>231</v>
      </c>
      <c r="F53" s="14">
        <v>38</v>
      </c>
      <c r="G53" s="43">
        <v>1165</v>
      </c>
      <c r="H53" s="15">
        <v>1446.81</v>
      </c>
      <c r="I53" s="15">
        <v>284.11</v>
      </c>
      <c r="J53" s="15">
        <v>14</v>
      </c>
      <c r="K53" s="15">
        <v>6</v>
      </c>
      <c r="L53" s="38">
        <v>1744.92</v>
      </c>
      <c r="M53" s="14">
        <v>1519.6499999999999</v>
      </c>
      <c r="N53" s="15">
        <v>251.94</v>
      </c>
      <c r="O53" s="15">
        <v>18</v>
      </c>
      <c r="P53" s="38">
        <v>1789.5900000000001</v>
      </c>
      <c r="Q53" s="41">
        <v>39</v>
      </c>
      <c r="R53" s="15">
        <v>1197</v>
      </c>
      <c r="S53" s="15">
        <v>1476.71</v>
      </c>
      <c r="T53" s="15">
        <v>266.79000000000002</v>
      </c>
      <c r="U53" s="15">
        <v>14</v>
      </c>
      <c r="V53" s="15">
        <v>6</v>
      </c>
      <c r="W53" s="35">
        <v>1757.5</v>
      </c>
      <c r="X53" s="21">
        <f>W53-L53</f>
        <v>12.579999999999927</v>
      </c>
      <c r="Z53" s="21">
        <f>W53-P53</f>
        <v>-32.090000000000146</v>
      </c>
    </row>
    <row r="54" spans="1:26" x14ac:dyDescent="0.35">
      <c r="A54" s="26" t="s">
        <v>236</v>
      </c>
      <c r="B54" s="27" t="s">
        <v>237</v>
      </c>
      <c r="C54" s="15" t="s">
        <v>15</v>
      </c>
      <c r="D54" s="29" t="s">
        <v>238</v>
      </c>
      <c r="E54" s="17" t="s">
        <v>231</v>
      </c>
      <c r="F54" s="14">
        <v>25</v>
      </c>
      <c r="G54" s="43">
        <v>552</v>
      </c>
      <c r="H54" s="15">
        <v>904.5200000000001</v>
      </c>
      <c r="I54" s="15">
        <v>171.89</v>
      </c>
      <c r="J54" s="15">
        <v>15</v>
      </c>
      <c r="K54" s="15">
        <v>7</v>
      </c>
      <c r="L54" s="38">
        <v>1091.4100000000001</v>
      </c>
      <c r="M54" s="14">
        <v>926.50000000000011</v>
      </c>
      <c r="N54" s="15">
        <v>171.58999999999997</v>
      </c>
      <c r="O54" s="15">
        <v>15</v>
      </c>
      <c r="P54" s="38">
        <v>1113.0900000000001</v>
      </c>
      <c r="Q54" s="41">
        <v>26</v>
      </c>
      <c r="R54" s="15">
        <v>558</v>
      </c>
      <c r="S54" s="15">
        <v>920.21000000000015</v>
      </c>
      <c r="T54" s="15">
        <v>171.88</v>
      </c>
      <c r="U54" s="15">
        <v>15</v>
      </c>
      <c r="V54" s="15">
        <v>7</v>
      </c>
      <c r="W54" s="35">
        <v>1107.0900000000001</v>
      </c>
      <c r="X54" s="21">
        <f>W54-L54</f>
        <v>15.680000000000064</v>
      </c>
      <c r="Z54" s="21">
        <f>W54-P54</f>
        <v>-6</v>
      </c>
    </row>
    <row r="55" spans="1:26" x14ac:dyDescent="0.35">
      <c r="A55" s="26" t="s">
        <v>43</v>
      </c>
      <c r="B55" s="27" t="s">
        <v>46</v>
      </c>
      <c r="C55" s="15" t="s">
        <v>15</v>
      </c>
      <c r="D55" s="29" t="s">
        <v>47</v>
      </c>
      <c r="E55" s="17" t="s">
        <v>45</v>
      </c>
      <c r="F55" s="14">
        <v>35</v>
      </c>
      <c r="G55" s="43">
        <v>757</v>
      </c>
      <c r="H55" s="15">
        <v>1267.07</v>
      </c>
      <c r="I55" s="15">
        <v>278.04000000000002</v>
      </c>
      <c r="J55" s="15">
        <v>12</v>
      </c>
      <c r="K55" s="15">
        <v>0</v>
      </c>
      <c r="L55" s="38">
        <v>1557.11</v>
      </c>
      <c r="M55" s="14">
        <v>1262.55</v>
      </c>
      <c r="N55" s="15">
        <v>296.56</v>
      </c>
      <c r="O55" s="15">
        <v>16.5</v>
      </c>
      <c r="P55" s="38">
        <v>1575.61</v>
      </c>
      <c r="Q55" s="41">
        <v>36</v>
      </c>
      <c r="R55" s="15">
        <v>783</v>
      </c>
      <c r="S55" s="15">
        <v>1273.07</v>
      </c>
      <c r="T55" s="15">
        <v>288.58999999999997</v>
      </c>
      <c r="U55" s="15">
        <v>12</v>
      </c>
      <c r="V55" s="15">
        <v>0</v>
      </c>
      <c r="W55" s="35">
        <v>1573.6599999999999</v>
      </c>
      <c r="X55" s="21">
        <f>W55-L55</f>
        <v>16.549999999999955</v>
      </c>
      <c r="Z55" s="21">
        <f>W55-P55</f>
        <v>-1.9500000000000455</v>
      </c>
    </row>
    <row r="56" spans="1:26" x14ac:dyDescent="0.35">
      <c r="A56" s="26" t="s">
        <v>162</v>
      </c>
      <c r="B56" s="27" t="s">
        <v>162</v>
      </c>
      <c r="C56" s="15" t="s">
        <v>19</v>
      </c>
      <c r="D56" s="29" t="s">
        <v>163</v>
      </c>
      <c r="E56" s="17" t="s">
        <v>164</v>
      </c>
      <c r="F56" s="14">
        <v>35</v>
      </c>
      <c r="G56" s="43">
        <v>707</v>
      </c>
      <c r="H56" s="15">
        <v>1265.22</v>
      </c>
      <c r="I56" s="15">
        <v>191.02</v>
      </c>
      <c r="J56" s="15">
        <v>22</v>
      </c>
      <c r="K56" s="15">
        <v>6</v>
      </c>
      <c r="L56" s="38">
        <v>1478.24</v>
      </c>
      <c r="M56" s="14">
        <v>1253.5</v>
      </c>
      <c r="N56" s="15">
        <v>240.94</v>
      </c>
      <c r="O56" s="15">
        <v>22</v>
      </c>
      <c r="P56" s="38">
        <v>1516.44</v>
      </c>
      <c r="Q56" s="41">
        <v>36</v>
      </c>
      <c r="R56" s="15">
        <v>728</v>
      </c>
      <c r="S56" s="15">
        <v>1257.92</v>
      </c>
      <c r="T56" s="15">
        <v>215.89</v>
      </c>
      <c r="U56" s="15">
        <v>22</v>
      </c>
      <c r="V56" s="15">
        <v>6</v>
      </c>
      <c r="W56" s="35">
        <v>1495.81</v>
      </c>
      <c r="X56" s="21">
        <f>W56-L56</f>
        <v>17.569999999999936</v>
      </c>
      <c r="Z56" s="21">
        <f>W56-P56</f>
        <v>-20.630000000000109</v>
      </c>
    </row>
    <row r="57" spans="1:26" x14ac:dyDescent="0.35">
      <c r="A57" s="26" t="s">
        <v>65</v>
      </c>
      <c r="B57" s="27" t="s">
        <v>68</v>
      </c>
      <c r="C57" s="15" t="s">
        <v>15</v>
      </c>
      <c r="D57" s="29" t="s">
        <v>69</v>
      </c>
      <c r="E57" s="17" t="s">
        <v>67</v>
      </c>
      <c r="F57" s="14">
        <v>8</v>
      </c>
      <c r="G57" s="43">
        <v>174</v>
      </c>
      <c r="H57" s="15">
        <v>312.49</v>
      </c>
      <c r="I57" s="15">
        <v>48.64</v>
      </c>
      <c r="J57" s="15">
        <v>2.25</v>
      </c>
      <c r="K57" s="15">
        <v>0</v>
      </c>
      <c r="L57" s="38">
        <v>363.38</v>
      </c>
      <c r="M57" s="14">
        <v>304</v>
      </c>
      <c r="N57" s="15">
        <v>61.129999999999995</v>
      </c>
      <c r="O57" s="15">
        <v>2.25</v>
      </c>
      <c r="P57" s="38">
        <v>367.38</v>
      </c>
      <c r="Q57" s="41">
        <v>9</v>
      </c>
      <c r="R57" s="15">
        <v>180</v>
      </c>
      <c r="S57" s="15">
        <v>321.55</v>
      </c>
      <c r="T57" s="15">
        <v>57.2</v>
      </c>
      <c r="U57" s="15">
        <v>2.25</v>
      </c>
      <c r="V57" s="15">
        <v>0</v>
      </c>
      <c r="W57" s="35">
        <v>381</v>
      </c>
      <c r="X57" s="21">
        <f>W57-L57</f>
        <v>17.620000000000005</v>
      </c>
      <c r="Z57" s="21">
        <f>W57-P57</f>
        <v>13.620000000000005</v>
      </c>
    </row>
    <row r="58" spans="1:26" x14ac:dyDescent="0.35">
      <c r="A58" s="26" t="s">
        <v>122</v>
      </c>
      <c r="B58" s="27" t="s">
        <v>125</v>
      </c>
      <c r="C58" s="15" t="s">
        <v>15</v>
      </c>
      <c r="D58" s="29" t="s">
        <v>126</v>
      </c>
      <c r="E58" s="17" t="s">
        <v>124</v>
      </c>
      <c r="F58" s="14">
        <v>11</v>
      </c>
      <c r="G58" s="43">
        <v>243</v>
      </c>
      <c r="H58" s="15">
        <v>373.84000000000003</v>
      </c>
      <c r="I58" s="15">
        <v>66.849999999999994</v>
      </c>
      <c r="J58" s="15">
        <v>2</v>
      </c>
      <c r="K58" s="15">
        <v>0</v>
      </c>
      <c r="L58" s="38">
        <v>442.69000000000005</v>
      </c>
      <c r="M58" s="14">
        <v>358.3</v>
      </c>
      <c r="N58" s="15">
        <v>87.389999999999986</v>
      </c>
      <c r="O58" s="15">
        <v>3</v>
      </c>
      <c r="P58" s="38">
        <v>448.69000000000005</v>
      </c>
      <c r="Q58" s="41">
        <v>11</v>
      </c>
      <c r="R58" s="15">
        <v>243</v>
      </c>
      <c r="S58" s="15">
        <v>379.68000000000006</v>
      </c>
      <c r="T58" s="15">
        <v>79.900000000000006</v>
      </c>
      <c r="U58" s="15">
        <v>2</v>
      </c>
      <c r="V58" s="15">
        <v>0</v>
      </c>
      <c r="W58" s="35">
        <v>461.58000000000004</v>
      </c>
      <c r="X58" s="21">
        <f>W58-L58</f>
        <v>18.889999999999986</v>
      </c>
      <c r="Z58" s="21">
        <f>W58-P58</f>
        <v>12.889999999999986</v>
      </c>
    </row>
    <row r="59" spans="1:26" ht="26" x14ac:dyDescent="0.35">
      <c r="A59" s="26" t="s">
        <v>185</v>
      </c>
      <c r="B59" s="27" t="s">
        <v>185</v>
      </c>
      <c r="C59" s="15" t="s">
        <v>20</v>
      </c>
      <c r="D59" s="29" t="s">
        <v>186</v>
      </c>
      <c r="E59" s="17" t="s">
        <v>187</v>
      </c>
      <c r="F59" s="14">
        <v>28</v>
      </c>
      <c r="G59" s="43">
        <v>618</v>
      </c>
      <c r="H59" s="15">
        <v>1078.01</v>
      </c>
      <c r="I59" s="15">
        <v>185.07</v>
      </c>
      <c r="J59" s="15">
        <v>20</v>
      </c>
      <c r="K59" s="15">
        <v>9</v>
      </c>
      <c r="L59" s="38">
        <v>1283.08</v>
      </c>
      <c r="M59" s="14">
        <v>1095</v>
      </c>
      <c r="N59" s="15">
        <v>184.07999999999998</v>
      </c>
      <c r="O59" s="15">
        <v>20</v>
      </c>
      <c r="P59" s="38">
        <v>1299.08</v>
      </c>
      <c r="Q59" s="41">
        <v>29</v>
      </c>
      <c r="R59" s="15">
        <v>632</v>
      </c>
      <c r="S59" s="15">
        <v>1097.27</v>
      </c>
      <c r="T59" s="15">
        <v>186.38</v>
      </c>
      <c r="U59" s="15">
        <v>20</v>
      </c>
      <c r="V59" s="15">
        <v>9</v>
      </c>
      <c r="W59" s="35">
        <v>1303.6500000000001</v>
      </c>
      <c r="X59" s="21">
        <f>W59-L59</f>
        <v>20.570000000000164</v>
      </c>
      <c r="Z59" s="21">
        <f>W59-P59</f>
        <v>4.5700000000001637</v>
      </c>
    </row>
    <row r="60" spans="1:26" x14ac:dyDescent="0.35">
      <c r="A60" s="26" t="s">
        <v>110</v>
      </c>
      <c r="B60" s="27" t="s">
        <v>110</v>
      </c>
      <c r="C60" s="15" t="s">
        <v>16</v>
      </c>
      <c r="D60" s="29" t="s">
        <v>111</v>
      </c>
      <c r="E60" s="17" t="s">
        <v>112</v>
      </c>
      <c r="F60" s="14">
        <v>34</v>
      </c>
      <c r="G60" s="43">
        <v>1135</v>
      </c>
      <c r="H60" s="15">
        <v>1201.8400000000001</v>
      </c>
      <c r="I60" s="15">
        <v>174.57</v>
      </c>
      <c r="J60" s="15">
        <v>16</v>
      </c>
      <c r="K60" s="15">
        <v>0</v>
      </c>
      <c r="L60" s="38">
        <v>1392.41</v>
      </c>
      <c r="M60" s="14">
        <v>1256.95</v>
      </c>
      <c r="N60" s="15">
        <v>159.47</v>
      </c>
      <c r="O60" s="15">
        <v>16</v>
      </c>
      <c r="P60" s="38">
        <v>1432.42</v>
      </c>
      <c r="Q60" s="41">
        <v>34</v>
      </c>
      <c r="R60" s="15">
        <v>1135</v>
      </c>
      <c r="S60" s="15">
        <v>1229.93</v>
      </c>
      <c r="T60" s="15">
        <v>167.25</v>
      </c>
      <c r="U60" s="15">
        <v>16</v>
      </c>
      <c r="V60" s="15">
        <v>0</v>
      </c>
      <c r="W60" s="35">
        <v>1413.18</v>
      </c>
      <c r="X60" s="21">
        <f>W60-L60</f>
        <v>20.769999999999982</v>
      </c>
      <c r="Z60" s="21">
        <f>W60-P60</f>
        <v>-19.240000000000009</v>
      </c>
    </row>
    <row r="61" spans="1:26" x14ac:dyDescent="0.35">
      <c r="A61" s="26" t="s">
        <v>70</v>
      </c>
      <c r="B61" s="27" t="s">
        <v>70</v>
      </c>
      <c r="C61" s="15" t="s">
        <v>19</v>
      </c>
      <c r="D61" s="29" t="s">
        <v>71</v>
      </c>
      <c r="E61" s="17" t="s">
        <v>72</v>
      </c>
      <c r="F61" s="14">
        <v>32</v>
      </c>
      <c r="G61" s="43">
        <v>668</v>
      </c>
      <c r="H61" s="15">
        <v>1109.5</v>
      </c>
      <c r="I61" s="15">
        <v>195.05</v>
      </c>
      <c r="J61" s="15">
        <v>24</v>
      </c>
      <c r="K61" s="15">
        <v>6</v>
      </c>
      <c r="L61" s="38">
        <v>1328.55</v>
      </c>
      <c r="M61" s="14">
        <v>1122.58</v>
      </c>
      <c r="N61" s="15">
        <v>197.97000000000003</v>
      </c>
      <c r="O61" s="15">
        <v>24</v>
      </c>
      <c r="P61" s="38">
        <v>1344.55</v>
      </c>
      <c r="Q61" s="41">
        <v>32</v>
      </c>
      <c r="R61" s="15">
        <v>670</v>
      </c>
      <c r="S61" s="15">
        <v>1127.93</v>
      </c>
      <c r="T61" s="15">
        <v>199.56</v>
      </c>
      <c r="U61" s="15">
        <v>24</v>
      </c>
      <c r="V61" s="15">
        <v>6</v>
      </c>
      <c r="W61" s="35">
        <v>1351.49</v>
      </c>
      <c r="X61" s="21">
        <f>W61-L61</f>
        <v>22.940000000000055</v>
      </c>
      <c r="Z61" s="21">
        <f>W61-P61</f>
        <v>6.9400000000000546</v>
      </c>
    </row>
    <row r="62" spans="1:26" ht="26" x14ac:dyDescent="0.35">
      <c r="A62" s="26" t="s">
        <v>87</v>
      </c>
      <c r="B62" s="27" t="s">
        <v>87</v>
      </c>
      <c r="C62" s="15" t="s">
        <v>17</v>
      </c>
      <c r="D62" s="29" t="s">
        <v>88</v>
      </c>
      <c r="E62" s="17" t="s">
        <v>67</v>
      </c>
      <c r="F62" s="14">
        <v>21</v>
      </c>
      <c r="G62" s="43">
        <v>597</v>
      </c>
      <c r="H62" s="15">
        <v>765.15</v>
      </c>
      <c r="I62" s="15">
        <v>139.58000000000001</v>
      </c>
      <c r="J62" s="15">
        <v>17.5</v>
      </c>
      <c r="K62" s="15">
        <v>0</v>
      </c>
      <c r="L62" s="38">
        <v>922.23</v>
      </c>
      <c r="M62" s="14">
        <v>814.4</v>
      </c>
      <c r="N62" s="15">
        <v>95.15</v>
      </c>
      <c r="O62" s="15">
        <v>17.5</v>
      </c>
      <c r="P62" s="38">
        <v>927.05000000000007</v>
      </c>
      <c r="Q62" s="41">
        <v>20</v>
      </c>
      <c r="R62" s="15">
        <v>590</v>
      </c>
      <c r="S62" s="15">
        <v>806.31000000000006</v>
      </c>
      <c r="T62" s="15">
        <v>122.02</v>
      </c>
      <c r="U62" s="15">
        <v>17.5</v>
      </c>
      <c r="V62" s="15">
        <v>0</v>
      </c>
      <c r="W62" s="35">
        <v>945.83</v>
      </c>
      <c r="X62" s="21">
        <f>W62-L62</f>
        <v>23.600000000000023</v>
      </c>
      <c r="Z62" s="21">
        <f>W62-P62</f>
        <v>18.779999999999973</v>
      </c>
    </row>
    <row r="63" spans="1:26" x14ac:dyDescent="0.35">
      <c r="A63" s="26" t="s">
        <v>87</v>
      </c>
      <c r="B63" s="27" t="s">
        <v>89</v>
      </c>
      <c r="C63" s="15" t="s">
        <v>15</v>
      </c>
      <c r="D63" s="29" t="s">
        <v>90</v>
      </c>
      <c r="E63" s="17" t="s">
        <v>67</v>
      </c>
      <c r="F63" s="14">
        <v>34</v>
      </c>
      <c r="G63" s="43">
        <v>652</v>
      </c>
      <c r="H63" s="15">
        <v>1342.1399999999999</v>
      </c>
      <c r="I63" s="15">
        <v>216.19</v>
      </c>
      <c r="J63" s="15">
        <v>10.5</v>
      </c>
      <c r="K63" s="15">
        <v>0</v>
      </c>
      <c r="L63" s="38">
        <v>1568.83</v>
      </c>
      <c r="M63" s="14">
        <v>1356.7499999999998</v>
      </c>
      <c r="N63" s="15">
        <v>222.88</v>
      </c>
      <c r="O63" s="15">
        <v>10.5</v>
      </c>
      <c r="P63" s="38">
        <v>1590.1299999999999</v>
      </c>
      <c r="Q63" s="41">
        <v>35</v>
      </c>
      <c r="R63" s="15">
        <v>682</v>
      </c>
      <c r="S63" s="15">
        <v>1364.8799999999999</v>
      </c>
      <c r="T63" s="15">
        <v>217.9</v>
      </c>
      <c r="U63" s="15">
        <v>10.5</v>
      </c>
      <c r="V63" s="15">
        <v>0</v>
      </c>
      <c r="W63" s="35">
        <v>1593.28</v>
      </c>
      <c r="X63" s="21">
        <f>W63-L63</f>
        <v>24.450000000000045</v>
      </c>
      <c r="Z63" s="21">
        <f>W63-P63</f>
        <v>3.1500000000000909</v>
      </c>
    </row>
    <row r="64" spans="1:26" x14ac:dyDescent="0.35">
      <c r="A64" s="26" t="s">
        <v>198</v>
      </c>
      <c r="B64" s="27" t="s">
        <v>200</v>
      </c>
      <c r="C64" s="15" t="s">
        <v>15</v>
      </c>
      <c r="D64" s="29" t="s">
        <v>201</v>
      </c>
      <c r="E64" s="17" t="s">
        <v>199</v>
      </c>
      <c r="F64" s="14">
        <v>12</v>
      </c>
      <c r="G64" s="43">
        <v>318</v>
      </c>
      <c r="H64" s="15">
        <v>519.28</v>
      </c>
      <c r="I64" s="15">
        <v>70.739999999999995</v>
      </c>
      <c r="J64" s="15">
        <v>8</v>
      </c>
      <c r="K64" s="15">
        <v>0</v>
      </c>
      <c r="L64" s="38">
        <v>598.02</v>
      </c>
      <c r="M64" s="14">
        <v>522.9</v>
      </c>
      <c r="N64" s="15">
        <v>70.11999999999999</v>
      </c>
      <c r="O64" s="15">
        <v>8.75</v>
      </c>
      <c r="P64" s="38">
        <v>601.77</v>
      </c>
      <c r="Q64" s="41">
        <v>15</v>
      </c>
      <c r="R64" s="15">
        <v>348</v>
      </c>
      <c r="S64" s="15">
        <v>546.06999999999994</v>
      </c>
      <c r="T64" s="15">
        <v>73.709999999999994</v>
      </c>
      <c r="U64" s="15">
        <v>8</v>
      </c>
      <c r="V64" s="15">
        <v>0</v>
      </c>
      <c r="W64" s="35">
        <v>627.78</v>
      </c>
      <c r="X64" s="21">
        <f>W64-L64</f>
        <v>29.759999999999991</v>
      </c>
      <c r="Z64" s="21">
        <f>W64-P64</f>
        <v>26.009999999999991</v>
      </c>
    </row>
    <row r="65" spans="1:26" ht="26" x14ac:dyDescent="0.35">
      <c r="A65" s="26" t="s">
        <v>234</v>
      </c>
      <c r="B65" s="27" t="s">
        <v>234</v>
      </c>
      <c r="C65" s="15" t="s">
        <v>20</v>
      </c>
      <c r="D65" s="29" t="s">
        <v>25</v>
      </c>
      <c r="E65" s="17" t="s">
        <v>235</v>
      </c>
      <c r="F65" s="14">
        <v>21</v>
      </c>
      <c r="G65" s="43">
        <v>373</v>
      </c>
      <c r="H65" s="15">
        <v>678.77</v>
      </c>
      <c r="I65" s="15">
        <v>101.82</v>
      </c>
      <c r="J65" s="15">
        <v>11</v>
      </c>
      <c r="K65" s="15">
        <v>4</v>
      </c>
      <c r="L65" s="38">
        <v>791.58999999999992</v>
      </c>
      <c r="M65" s="14">
        <v>688.5</v>
      </c>
      <c r="N65" s="15">
        <v>111.08999999999999</v>
      </c>
      <c r="O65" s="15">
        <v>11</v>
      </c>
      <c r="P65" s="38">
        <v>810.58999999999992</v>
      </c>
      <c r="Q65" s="41">
        <v>22</v>
      </c>
      <c r="R65" s="15">
        <v>388</v>
      </c>
      <c r="S65" s="15">
        <v>703.59999999999991</v>
      </c>
      <c r="T65" s="15">
        <v>109.47</v>
      </c>
      <c r="U65" s="15">
        <v>11</v>
      </c>
      <c r="V65" s="15">
        <v>4</v>
      </c>
      <c r="W65" s="35">
        <v>824.06999999999994</v>
      </c>
      <c r="X65" s="21">
        <f>W65-L65</f>
        <v>32.480000000000018</v>
      </c>
      <c r="Z65" s="21">
        <f>W65-P65</f>
        <v>13.480000000000018</v>
      </c>
    </row>
    <row r="66" spans="1:26" ht="26" x14ac:dyDescent="0.35">
      <c r="A66" s="26" t="s">
        <v>94</v>
      </c>
      <c r="B66" s="27" t="s">
        <v>94</v>
      </c>
      <c r="C66" s="15" t="s">
        <v>20</v>
      </c>
      <c r="D66" s="29" t="s">
        <v>95</v>
      </c>
      <c r="E66" s="17" t="s">
        <v>96</v>
      </c>
      <c r="F66" s="14">
        <v>26</v>
      </c>
      <c r="G66" s="43">
        <v>634</v>
      </c>
      <c r="H66" s="15">
        <v>1049.6999999999998</v>
      </c>
      <c r="I66" s="15">
        <v>133.37</v>
      </c>
      <c r="J66" s="15">
        <v>15</v>
      </c>
      <c r="K66" s="15">
        <v>0</v>
      </c>
      <c r="L66" s="38">
        <v>1198.0699999999997</v>
      </c>
      <c r="M66" s="14">
        <v>1054.4099999999999</v>
      </c>
      <c r="N66" s="15">
        <v>152.66</v>
      </c>
      <c r="O66" s="15">
        <v>15</v>
      </c>
      <c r="P66" s="38">
        <v>1222.0699999999997</v>
      </c>
      <c r="Q66" s="41">
        <v>27</v>
      </c>
      <c r="R66" s="15">
        <v>651</v>
      </c>
      <c r="S66" s="15">
        <v>1070.5899999999999</v>
      </c>
      <c r="T66" s="15">
        <v>145.41</v>
      </c>
      <c r="U66" s="15">
        <v>15</v>
      </c>
      <c r="V66" s="15">
        <v>0</v>
      </c>
      <c r="W66" s="35">
        <v>1231</v>
      </c>
      <c r="X66" s="21">
        <f>W66-L66</f>
        <v>32.930000000000291</v>
      </c>
      <c r="Z66" s="21">
        <f>W66-P66</f>
        <v>8.930000000000291</v>
      </c>
    </row>
    <row r="67" spans="1:26" x14ac:dyDescent="0.35">
      <c r="A67" s="26" t="s">
        <v>102</v>
      </c>
      <c r="B67" s="27" t="s">
        <v>102</v>
      </c>
      <c r="C67" s="15" t="s">
        <v>19</v>
      </c>
      <c r="D67" s="29" t="s">
        <v>103</v>
      </c>
      <c r="E67" s="17" t="s">
        <v>104</v>
      </c>
      <c r="F67" s="14">
        <v>24</v>
      </c>
      <c r="G67" s="43">
        <v>642</v>
      </c>
      <c r="H67" s="15">
        <v>988.12000000000012</v>
      </c>
      <c r="I67" s="15">
        <v>157.54</v>
      </c>
      <c r="J67" s="15">
        <v>12</v>
      </c>
      <c r="K67" s="15">
        <v>6</v>
      </c>
      <c r="L67" s="38">
        <v>1157.6600000000001</v>
      </c>
      <c r="M67" s="14">
        <v>996.65000000000009</v>
      </c>
      <c r="N67" s="15">
        <v>160.01</v>
      </c>
      <c r="O67" s="15">
        <v>12</v>
      </c>
      <c r="P67" s="38">
        <v>1168.6600000000001</v>
      </c>
      <c r="Q67" s="41">
        <v>25</v>
      </c>
      <c r="R67" s="15">
        <v>648</v>
      </c>
      <c r="S67" s="15">
        <v>1019.27</v>
      </c>
      <c r="T67" s="15">
        <v>163.02000000000001</v>
      </c>
      <c r="U67" s="15">
        <v>12</v>
      </c>
      <c r="V67" s="15">
        <v>6</v>
      </c>
      <c r="W67" s="35">
        <v>1194.29</v>
      </c>
      <c r="X67" s="21">
        <f>W67-L67</f>
        <v>36.629999999999882</v>
      </c>
      <c r="Z67" s="21">
        <f>W67-P67</f>
        <v>25.629999999999882</v>
      </c>
    </row>
    <row r="68" spans="1:26" ht="26" x14ac:dyDescent="0.35">
      <c r="A68" s="26" t="s">
        <v>198</v>
      </c>
      <c r="B68" s="27" t="s">
        <v>198</v>
      </c>
      <c r="C68" s="15" t="s">
        <v>17</v>
      </c>
      <c r="D68" s="29" t="s">
        <v>27</v>
      </c>
      <c r="E68" s="17" t="s">
        <v>199</v>
      </c>
      <c r="F68" s="14">
        <v>26</v>
      </c>
      <c r="G68" s="43">
        <v>863</v>
      </c>
      <c r="H68" s="15">
        <v>928.49000000000012</v>
      </c>
      <c r="I68" s="15">
        <v>148.13999999999999</v>
      </c>
      <c r="J68" s="15">
        <v>10</v>
      </c>
      <c r="K68" s="15">
        <v>0</v>
      </c>
      <c r="L68" s="38">
        <v>1086.6300000000001</v>
      </c>
      <c r="M68" s="14">
        <v>938.50000000000011</v>
      </c>
      <c r="N68" s="15">
        <v>141.13</v>
      </c>
      <c r="O68" s="15">
        <v>10.25</v>
      </c>
      <c r="P68" s="38">
        <v>1089.8800000000001</v>
      </c>
      <c r="Q68" s="41">
        <v>27</v>
      </c>
      <c r="R68" s="15">
        <v>898</v>
      </c>
      <c r="S68" s="15">
        <v>966.74</v>
      </c>
      <c r="T68" s="15">
        <v>149.72</v>
      </c>
      <c r="U68" s="15">
        <v>10</v>
      </c>
      <c r="V68" s="15">
        <v>0</v>
      </c>
      <c r="W68" s="35">
        <v>1126.46</v>
      </c>
      <c r="X68" s="21">
        <f>W68-L68</f>
        <v>39.829999999999927</v>
      </c>
      <c r="Z68" s="21">
        <f>W68-P68</f>
        <v>36.579999999999927</v>
      </c>
    </row>
    <row r="69" spans="1:26" x14ac:dyDescent="0.35">
      <c r="A69" s="26" t="s">
        <v>107</v>
      </c>
      <c r="B69" s="27" t="s">
        <v>107</v>
      </c>
      <c r="C69" s="15" t="s">
        <v>14</v>
      </c>
      <c r="D69" s="29" t="s">
        <v>30</v>
      </c>
      <c r="E69" s="17" t="s">
        <v>108</v>
      </c>
      <c r="F69" s="14">
        <v>30</v>
      </c>
      <c r="G69" s="43">
        <v>1045</v>
      </c>
      <c r="H69" s="15">
        <v>1075.9100000000001</v>
      </c>
      <c r="I69" s="15">
        <v>148.35</v>
      </c>
      <c r="J69" s="15">
        <v>14</v>
      </c>
      <c r="K69" s="15">
        <v>0</v>
      </c>
      <c r="L69" s="38">
        <v>1238.26</v>
      </c>
      <c r="M69" s="14">
        <v>1089.5</v>
      </c>
      <c r="N69" s="15">
        <v>175.26</v>
      </c>
      <c r="O69" s="15">
        <v>14</v>
      </c>
      <c r="P69" s="38">
        <v>1278.76</v>
      </c>
      <c r="Q69" s="41">
        <v>31</v>
      </c>
      <c r="R69" s="15">
        <v>1085</v>
      </c>
      <c r="S69" s="15">
        <v>1101.17</v>
      </c>
      <c r="T69" s="15">
        <v>164.33</v>
      </c>
      <c r="U69" s="15">
        <v>14</v>
      </c>
      <c r="V69" s="15">
        <v>0</v>
      </c>
      <c r="W69" s="35">
        <v>1279.5</v>
      </c>
      <c r="X69" s="21">
        <f>W69-L69</f>
        <v>41.240000000000009</v>
      </c>
      <c r="Z69" s="21">
        <f>W69-P69</f>
        <v>0.74000000000000909</v>
      </c>
    </row>
    <row r="70" spans="1:26" x14ac:dyDescent="0.35">
      <c r="A70" s="26" t="s">
        <v>91</v>
      </c>
      <c r="B70" s="27" t="s">
        <v>91</v>
      </c>
      <c r="C70" s="15" t="s">
        <v>16</v>
      </c>
      <c r="D70" s="29" t="s">
        <v>92</v>
      </c>
      <c r="E70" s="17" t="s">
        <v>93</v>
      </c>
      <c r="F70" s="14">
        <v>22</v>
      </c>
      <c r="G70" s="43">
        <v>676</v>
      </c>
      <c r="H70" s="15">
        <v>797.45</v>
      </c>
      <c r="I70" s="15">
        <v>116.17</v>
      </c>
      <c r="J70" s="15">
        <v>13</v>
      </c>
      <c r="K70" s="15">
        <v>6</v>
      </c>
      <c r="L70" s="38">
        <v>926.62</v>
      </c>
      <c r="M70" s="14">
        <v>826.5</v>
      </c>
      <c r="N70" s="15">
        <v>127.62</v>
      </c>
      <c r="O70" s="15">
        <v>13</v>
      </c>
      <c r="P70" s="38">
        <v>967.12</v>
      </c>
      <c r="Q70" s="41">
        <v>23</v>
      </c>
      <c r="R70" s="15">
        <v>708</v>
      </c>
      <c r="S70" s="15">
        <v>832.24</v>
      </c>
      <c r="T70" s="15">
        <v>124.81</v>
      </c>
      <c r="U70" s="15">
        <v>13</v>
      </c>
      <c r="V70" s="15">
        <v>6</v>
      </c>
      <c r="W70" s="35">
        <v>970.05</v>
      </c>
      <c r="X70" s="21">
        <f>W70-L70</f>
        <v>43.42999999999995</v>
      </c>
      <c r="Z70" s="21">
        <f>W70-P70</f>
        <v>2.92999999999995</v>
      </c>
    </row>
    <row r="71" spans="1:26" x14ac:dyDescent="0.35">
      <c r="A71" s="26" t="s">
        <v>97</v>
      </c>
      <c r="B71" s="27" t="s">
        <v>97</v>
      </c>
      <c r="C71" s="15" t="s">
        <v>16</v>
      </c>
      <c r="D71" s="29" t="s">
        <v>98</v>
      </c>
      <c r="E71" s="17" t="s">
        <v>96</v>
      </c>
      <c r="F71" s="14">
        <v>27</v>
      </c>
      <c r="G71" s="43">
        <v>907</v>
      </c>
      <c r="H71" s="15">
        <v>962.15</v>
      </c>
      <c r="I71" s="15">
        <v>157.63</v>
      </c>
      <c r="J71" s="15">
        <v>11</v>
      </c>
      <c r="K71" s="15">
        <v>0</v>
      </c>
      <c r="L71" s="38">
        <v>1130.78</v>
      </c>
      <c r="M71" s="14">
        <v>947.8</v>
      </c>
      <c r="N71" s="15">
        <v>175.98</v>
      </c>
      <c r="O71" s="15">
        <v>11</v>
      </c>
      <c r="P71" s="38">
        <v>1134.78</v>
      </c>
      <c r="Q71" s="41">
        <v>28</v>
      </c>
      <c r="R71" s="15">
        <v>947</v>
      </c>
      <c r="S71" s="15">
        <v>990.36</v>
      </c>
      <c r="T71" s="15">
        <v>172.9</v>
      </c>
      <c r="U71" s="15">
        <v>11</v>
      </c>
      <c r="V71" s="15">
        <v>0</v>
      </c>
      <c r="W71" s="35">
        <v>1174.26</v>
      </c>
      <c r="X71" s="21">
        <f>W71-L71</f>
        <v>43.480000000000018</v>
      </c>
      <c r="Z71" s="21">
        <f>W71-P71</f>
        <v>39.480000000000018</v>
      </c>
    </row>
    <row r="72" spans="1:26" x14ac:dyDescent="0.35">
      <c r="A72" s="26" t="s">
        <v>78</v>
      </c>
      <c r="B72" s="27" t="s">
        <v>81</v>
      </c>
      <c r="C72" s="15" t="s">
        <v>15</v>
      </c>
      <c r="D72" s="29" t="s">
        <v>82</v>
      </c>
      <c r="E72" s="17" t="s">
        <v>80</v>
      </c>
      <c r="F72" s="14">
        <v>37</v>
      </c>
      <c r="G72" s="43">
        <v>806</v>
      </c>
      <c r="H72" s="15">
        <v>1313.89</v>
      </c>
      <c r="I72" s="15">
        <v>250.05</v>
      </c>
      <c r="J72" s="15">
        <v>18</v>
      </c>
      <c r="K72" s="15">
        <v>0</v>
      </c>
      <c r="L72" s="38">
        <v>1581.94</v>
      </c>
      <c r="M72" s="14">
        <v>1294</v>
      </c>
      <c r="N72" s="15">
        <v>256.59000000000003</v>
      </c>
      <c r="O72" s="15">
        <v>18.25</v>
      </c>
      <c r="P72" s="38">
        <v>1568.8400000000001</v>
      </c>
      <c r="Q72" s="41">
        <v>39</v>
      </c>
      <c r="R72" s="15">
        <v>854</v>
      </c>
      <c r="S72" s="15">
        <v>1347.91</v>
      </c>
      <c r="T72" s="15">
        <v>261.74</v>
      </c>
      <c r="U72" s="15">
        <v>18</v>
      </c>
      <c r="V72" s="15">
        <v>0</v>
      </c>
      <c r="W72" s="35">
        <v>1627.65</v>
      </c>
      <c r="X72" s="21">
        <f>W72-L72</f>
        <v>45.710000000000036</v>
      </c>
      <c r="Z72" s="21">
        <f>W72-P72</f>
        <v>58.809999999999945</v>
      </c>
    </row>
    <row r="73" spans="1:26" ht="26" x14ac:dyDescent="0.35">
      <c r="A73" s="26" t="s">
        <v>225</v>
      </c>
      <c r="B73" s="27" t="s">
        <v>225</v>
      </c>
      <c r="C73" s="15" t="s">
        <v>226</v>
      </c>
      <c r="D73" s="29" t="s">
        <v>227</v>
      </c>
      <c r="E73" s="17" t="s">
        <v>228</v>
      </c>
      <c r="F73" s="14">
        <v>6</v>
      </c>
      <c r="G73" s="43">
        <v>80</v>
      </c>
      <c r="H73" s="15">
        <v>285.88</v>
      </c>
      <c r="I73" s="15">
        <v>12.62</v>
      </c>
      <c r="J73" s="15">
        <v>5</v>
      </c>
      <c r="K73" s="15">
        <v>18</v>
      </c>
      <c r="L73" s="38">
        <v>303.5</v>
      </c>
      <c r="M73" s="14">
        <v>362</v>
      </c>
      <c r="N73" s="15">
        <v>18.5</v>
      </c>
      <c r="O73" s="15">
        <v>5</v>
      </c>
      <c r="P73" s="38">
        <v>385.5</v>
      </c>
      <c r="Q73" s="41">
        <v>8</v>
      </c>
      <c r="R73" s="15">
        <v>96</v>
      </c>
      <c r="S73" s="15">
        <v>333.62</v>
      </c>
      <c r="T73" s="15">
        <v>15.88</v>
      </c>
      <c r="U73" s="15">
        <v>5</v>
      </c>
      <c r="V73" s="15">
        <v>18</v>
      </c>
      <c r="W73" s="35">
        <v>354.5</v>
      </c>
      <c r="X73" s="21">
        <f>W73-L73</f>
        <v>51</v>
      </c>
      <c r="Z73" s="21">
        <f>W73-P73</f>
        <v>-31</v>
      </c>
    </row>
    <row r="74" spans="1:26" x14ac:dyDescent="0.35">
      <c r="A74" s="26" t="s">
        <v>219</v>
      </c>
      <c r="B74" s="27" t="s">
        <v>219</v>
      </c>
      <c r="C74" s="15" t="s">
        <v>14</v>
      </c>
      <c r="D74" s="29" t="s">
        <v>220</v>
      </c>
      <c r="E74" s="17" t="s">
        <v>221</v>
      </c>
      <c r="F74" s="14">
        <v>44</v>
      </c>
      <c r="G74" s="43">
        <v>1335</v>
      </c>
      <c r="H74" s="15">
        <v>1535.49</v>
      </c>
      <c r="I74" s="15">
        <v>273.02999999999997</v>
      </c>
      <c r="J74" s="15">
        <v>19</v>
      </c>
      <c r="K74" s="15">
        <v>0</v>
      </c>
      <c r="L74" s="38">
        <v>1827.52</v>
      </c>
      <c r="M74" s="14">
        <v>1533.65</v>
      </c>
      <c r="N74" s="15">
        <v>329.37</v>
      </c>
      <c r="O74" s="15">
        <v>19</v>
      </c>
      <c r="P74" s="38">
        <v>1882.02</v>
      </c>
      <c r="Q74" s="41">
        <v>45</v>
      </c>
      <c r="R74" s="15">
        <v>1370</v>
      </c>
      <c r="S74" s="15">
        <v>1559.5900000000001</v>
      </c>
      <c r="T74" s="15">
        <v>305.63</v>
      </c>
      <c r="U74" s="15">
        <v>19</v>
      </c>
      <c r="V74" s="15">
        <v>0</v>
      </c>
      <c r="W74" s="35">
        <v>1884.2200000000003</v>
      </c>
      <c r="X74" s="21">
        <f>W74-L74</f>
        <v>56.700000000000273</v>
      </c>
      <c r="Z74" s="21">
        <f>W74-P74</f>
        <v>2.2000000000002728</v>
      </c>
    </row>
    <row r="75" spans="1:26" x14ac:dyDescent="0.35">
      <c r="A75" s="26" t="s">
        <v>182</v>
      </c>
      <c r="B75" s="27" t="s">
        <v>182</v>
      </c>
      <c r="C75" s="15" t="s">
        <v>14</v>
      </c>
      <c r="D75" s="29" t="s">
        <v>183</v>
      </c>
      <c r="E75" s="17" t="s">
        <v>184</v>
      </c>
      <c r="F75" s="14">
        <v>59</v>
      </c>
      <c r="G75" s="43">
        <v>1637</v>
      </c>
      <c r="H75" s="15">
        <v>2293.4699999999998</v>
      </c>
      <c r="I75" s="15">
        <v>418.57</v>
      </c>
      <c r="J75" s="15">
        <v>32</v>
      </c>
      <c r="K75" s="15">
        <v>0</v>
      </c>
      <c r="L75" s="38">
        <v>2744.04</v>
      </c>
      <c r="M75" s="14">
        <v>2319.5</v>
      </c>
      <c r="N75" s="15">
        <v>449.01</v>
      </c>
      <c r="O75" s="15">
        <v>32</v>
      </c>
      <c r="P75" s="38">
        <v>2800.5099999999998</v>
      </c>
      <c r="Q75" s="41">
        <v>61</v>
      </c>
      <c r="R75" s="15">
        <v>1621</v>
      </c>
      <c r="S75" s="15">
        <v>2336.08</v>
      </c>
      <c r="T75" s="15">
        <v>439.15</v>
      </c>
      <c r="U75" s="15">
        <v>32</v>
      </c>
      <c r="V75" s="15">
        <v>0</v>
      </c>
      <c r="W75" s="35">
        <v>2807.23</v>
      </c>
      <c r="X75" s="21">
        <f>W75-L75</f>
        <v>63.190000000000055</v>
      </c>
      <c r="Z75" s="21">
        <f>W75-P75</f>
        <v>6.7200000000002547</v>
      </c>
    </row>
    <row r="76" spans="1:26" ht="26" x14ac:dyDescent="0.35">
      <c r="A76" s="26" t="s">
        <v>40</v>
      </c>
      <c r="B76" s="27" t="s">
        <v>40</v>
      </c>
      <c r="C76" s="15" t="s">
        <v>24</v>
      </c>
      <c r="D76" s="29" t="s">
        <v>41</v>
      </c>
      <c r="E76" s="17" t="s">
        <v>42</v>
      </c>
      <c r="F76" s="14">
        <v>63</v>
      </c>
      <c r="G76" s="43">
        <v>1748</v>
      </c>
      <c r="H76" s="15">
        <v>2342.6699999999996</v>
      </c>
      <c r="I76" s="15">
        <v>338.44</v>
      </c>
      <c r="J76" s="15">
        <v>33</v>
      </c>
      <c r="K76" s="15">
        <v>0</v>
      </c>
      <c r="L76" s="38">
        <v>2714.1099999999997</v>
      </c>
      <c r="M76" s="14">
        <v>2354.5999999999995</v>
      </c>
      <c r="N76" s="15">
        <v>353.76</v>
      </c>
      <c r="O76" s="15">
        <v>33</v>
      </c>
      <c r="P76" s="38">
        <v>2741.3599999999997</v>
      </c>
      <c r="Q76" s="41">
        <v>63</v>
      </c>
      <c r="R76" s="15">
        <v>1804</v>
      </c>
      <c r="S76" s="15">
        <v>2394.12</v>
      </c>
      <c r="T76" s="15">
        <v>352.68</v>
      </c>
      <c r="U76" s="15">
        <v>33</v>
      </c>
      <c r="V76" s="15">
        <v>0</v>
      </c>
      <c r="W76" s="35">
        <v>2779.7999999999997</v>
      </c>
      <c r="X76" s="21">
        <f>W76-L76</f>
        <v>65.690000000000055</v>
      </c>
      <c r="Z76" s="21">
        <f>W76-P76</f>
        <v>38.440000000000055</v>
      </c>
    </row>
    <row r="77" spans="1:26" x14ac:dyDescent="0.35">
      <c r="A77" s="26" t="s">
        <v>127</v>
      </c>
      <c r="B77" s="27" t="s">
        <v>127</v>
      </c>
      <c r="C77" s="15" t="s">
        <v>14</v>
      </c>
      <c r="D77" s="29" t="s">
        <v>128</v>
      </c>
      <c r="E77" s="17" t="s">
        <v>129</v>
      </c>
      <c r="F77" s="14">
        <v>36</v>
      </c>
      <c r="G77" s="43">
        <v>1184</v>
      </c>
      <c r="H77" s="15">
        <v>1268.21</v>
      </c>
      <c r="I77" s="15">
        <v>201.87</v>
      </c>
      <c r="J77" s="15">
        <v>16</v>
      </c>
      <c r="K77" s="15">
        <v>0</v>
      </c>
      <c r="L77" s="38">
        <v>1486.08</v>
      </c>
      <c r="M77" s="14">
        <v>1311.8</v>
      </c>
      <c r="N77" s="15">
        <v>200.78</v>
      </c>
      <c r="O77" s="15">
        <v>16</v>
      </c>
      <c r="P77" s="38">
        <v>1528.58</v>
      </c>
      <c r="Q77" s="41">
        <v>36</v>
      </c>
      <c r="R77" s="15">
        <v>1193</v>
      </c>
      <c r="S77" s="15">
        <v>1330.8899999999999</v>
      </c>
      <c r="T77" s="15">
        <v>207.68</v>
      </c>
      <c r="U77" s="15">
        <v>16</v>
      </c>
      <c r="V77" s="15">
        <v>0</v>
      </c>
      <c r="W77" s="35">
        <v>1554.57</v>
      </c>
      <c r="X77" s="21">
        <f>W77-L77</f>
        <v>68.490000000000009</v>
      </c>
      <c r="Z77" s="21">
        <f>W77-P77</f>
        <v>25.990000000000009</v>
      </c>
    </row>
    <row r="78" spans="1:26" x14ac:dyDescent="0.35">
      <c r="A78" s="26" t="s">
        <v>144</v>
      </c>
      <c r="B78" s="27" t="s">
        <v>145</v>
      </c>
      <c r="C78" s="15" t="s">
        <v>15</v>
      </c>
      <c r="D78" s="29" t="s">
        <v>146</v>
      </c>
      <c r="E78" s="17" t="s">
        <v>147</v>
      </c>
      <c r="F78" s="14">
        <v>26</v>
      </c>
      <c r="G78" s="43">
        <v>815</v>
      </c>
      <c r="H78" s="15">
        <v>1088.96</v>
      </c>
      <c r="I78" s="15">
        <v>162.36000000000001</v>
      </c>
      <c r="J78" s="15">
        <v>12</v>
      </c>
      <c r="K78" s="15">
        <v>0</v>
      </c>
      <c r="L78" s="38">
        <v>1263.3200000000002</v>
      </c>
      <c r="M78" s="14">
        <v>1147.25</v>
      </c>
      <c r="N78" s="15">
        <v>136.97000000000003</v>
      </c>
      <c r="O78" s="15">
        <v>13</v>
      </c>
      <c r="P78" s="38">
        <v>1297.2200000000003</v>
      </c>
      <c r="Q78" s="41">
        <v>28</v>
      </c>
      <c r="R78" s="15">
        <v>634</v>
      </c>
      <c r="S78" s="15">
        <v>1170.1999999999998</v>
      </c>
      <c r="T78" s="15">
        <v>156.72</v>
      </c>
      <c r="U78" s="15">
        <v>12</v>
      </c>
      <c r="V78" s="15">
        <v>0</v>
      </c>
      <c r="W78" s="35">
        <v>1338.9199999999998</v>
      </c>
      <c r="X78" s="21">
        <f>W78-L78</f>
        <v>75.599999999999682</v>
      </c>
      <c r="Z78" s="21">
        <f>W78-P78</f>
        <v>41.699999999999591</v>
      </c>
    </row>
    <row r="79" spans="1:26" x14ac:dyDescent="0.35">
      <c r="A79" s="26" t="s">
        <v>102</v>
      </c>
      <c r="B79" s="27" t="s">
        <v>105</v>
      </c>
      <c r="C79" s="15" t="s">
        <v>22</v>
      </c>
      <c r="D79" s="29" t="s">
        <v>106</v>
      </c>
      <c r="E79" s="17" t="s">
        <v>104</v>
      </c>
      <c r="F79" s="14">
        <v>4</v>
      </c>
      <c r="G79" s="43">
        <v>106</v>
      </c>
      <c r="H79" s="15">
        <v>141.95999999999998</v>
      </c>
      <c r="I79" s="15">
        <v>17.34</v>
      </c>
      <c r="J79" s="15">
        <v>6</v>
      </c>
      <c r="K79" s="15">
        <v>1</v>
      </c>
      <c r="L79" s="38">
        <v>165.29999999999998</v>
      </c>
      <c r="M79" s="14">
        <v>178.88</v>
      </c>
      <c r="N79" s="15">
        <v>29.51</v>
      </c>
      <c r="O79" s="15">
        <v>0</v>
      </c>
      <c r="P79" s="38">
        <v>208.39</v>
      </c>
      <c r="Q79" s="41">
        <v>6</v>
      </c>
      <c r="R79" s="15">
        <v>166</v>
      </c>
      <c r="S79" s="15">
        <v>213.12</v>
      </c>
      <c r="T79" s="15">
        <v>30.81</v>
      </c>
      <c r="U79" s="15">
        <v>6</v>
      </c>
      <c r="V79" s="15">
        <v>1</v>
      </c>
      <c r="W79" s="35">
        <v>249.93</v>
      </c>
      <c r="X79" s="21">
        <f>W79-L79</f>
        <v>84.630000000000024</v>
      </c>
      <c r="Z79" s="21">
        <f>W79-P79</f>
        <v>41.54000000000002</v>
      </c>
    </row>
    <row r="80" spans="1:26" x14ac:dyDescent="0.35">
      <c r="A80" s="26" t="s">
        <v>154</v>
      </c>
      <c r="B80" s="27" t="s">
        <v>154</v>
      </c>
      <c r="C80" s="15" t="s">
        <v>16</v>
      </c>
      <c r="D80" s="29" t="s">
        <v>155</v>
      </c>
      <c r="E80" s="17" t="s">
        <v>156</v>
      </c>
      <c r="F80" s="14">
        <v>87</v>
      </c>
      <c r="G80" s="43">
        <v>2304</v>
      </c>
      <c r="H80" s="15">
        <v>3288.26</v>
      </c>
      <c r="I80" s="15">
        <v>511.56</v>
      </c>
      <c r="J80" s="15">
        <v>47</v>
      </c>
      <c r="K80" s="15">
        <v>0</v>
      </c>
      <c r="L80" s="38">
        <v>3846.82</v>
      </c>
      <c r="M80" s="14">
        <v>3339.2700000000004</v>
      </c>
      <c r="N80" s="15">
        <v>462.22</v>
      </c>
      <c r="O80" s="15">
        <v>47</v>
      </c>
      <c r="P80" s="38">
        <v>3848.4900000000002</v>
      </c>
      <c r="Q80" s="41">
        <v>89</v>
      </c>
      <c r="R80" s="15">
        <v>2329</v>
      </c>
      <c r="S80" s="15">
        <v>3391.0699999999997</v>
      </c>
      <c r="T80" s="15">
        <v>498.1</v>
      </c>
      <c r="U80" s="15">
        <v>47</v>
      </c>
      <c r="V80" s="15">
        <v>0</v>
      </c>
      <c r="W80" s="35">
        <v>3936.1699999999996</v>
      </c>
      <c r="X80" s="21">
        <f>W80-L80</f>
        <v>89.349999999999454</v>
      </c>
      <c r="Z80" s="21">
        <f>W80-P80</f>
        <v>87.679999999999382</v>
      </c>
    </row>
    <row r="81" spans="1:27" x14ac:dyDescent="0.35">
      <c r="A81" s="26" t="s">
        <v>188</v>
      </c>
      <c r="B81" s="27" t="s">
        <v>188</v>
      </c>
      <c r="C81" s="15" t="s">
        <v>14</v>
      </c>
      <c r="D81" s="29" t="s">
        <v>189</v>
      </c>
      <c r="E81" s="17" t="s">
        <v>190</v>
      </c>
      <c r="F81" s="14">
        <v>44</v>
      </c>
      <c r="G81" s="43">
        <v>1507</v>
      </c>
      <c r="H81" s="15">
        <v>1494.23</v>
      </c>
      <c r="I81" s="15">
        <v>239.14</v>
      </c>
      <c r="J81" s="15">
        <v>20</v>
      </c>
      <c r="K81" s="15">
        <v>0</v>
      </c>
      <c r="L81" s="38">
        <v>1753.37</v>
      </c>
      <c r="M81" s="14">
        <v>1607.45</v>
      </c>
      <c r="N81" s="15">
        <v>238</v>
      </c>
      <c r="O81" s="15">
        <v>12</v>
      </c>
      <c r="P81" s="38">
        <v>1857.4499999999998</v>
      </c>
      <c r="Q81" s="41">
        <v>46</v>
      </c>
      <c r="R81" s="15">
        <v>1577</v>
      </c>
      <c r="S81" s="15">
        <v>1579.28</v>
      </c>
      <c r="T81" s="15">
        <v>243.76</v>
      </c>
      <c r="U81" s="15">
        <v>20</v>
      </c>
      <c r="V81" s="15">
        <v>0</v>
      </c>
      <c r="W81" s="35">
        <v>1843.04</v>
      </c>
      <c r="X81" s="21">
        <f>W81-L81</f>
        <v>89.670000000000073</v>
      </c>
      <c r="Z81" s="21">
        <f>W81-P81</f>
        <v>-14.409999999999854</v>
      </c>
    </row>
    <row r="82" spans="1:27" x14ac:dyDescent="0.35">
      <c r="A82" s="26" t="s">
        <v>222</v>
      </c>
      <c r="B82" s="27" t="s">
        <v>222</v>
      </c>
      <c r="C82" s="15" t="s">
        <v>14</v>
      </c>
      <c r="D82" s="29" t="s">
        <v>223</v>
      </c>
      <c r="E82" s="17" t="s">
        <v>224</v>
      </c>
      <c r="F82" s="14">
        <v>26</v>
      </c>
      <c r="G82" s="43">
        <v>766</v>
      </c>
      <c r="H82" s="15">
        <v>993.81</v>
      </c>
      <c r="I82" s="15">
        <v>128.25</v>
      </c>
      <c r="J82" s="15">
        <v>10</v>
      </c>
      <c r="K82" s="15">
        <v>0</v>
      </c>
      <c r="L82" s="38">
        <v>1132.06</v>
      </c>
      <c r="M82" s="14">
        <v>984.3</v>
      </c>
      <c r="N82" s="15">
        <v>146.53</v>
      </c>
      <c r="O82" s="15">
        <v>10</v>
      </c>
      <c r="P82" s="38">
        <v>1140.83</v>
      </c>
      <c r="Q82" s="41">
        <v>28</v>
      </c>
      <c r="R82" s="15">
        <v>825</v>
      </c>
      <c r="S82" s="15">
        <v>1069.6500000000001</v>
      </c>
      <c r="T82" s="15">
        <v>148.43</v>
      </c>
      <c r="U82" s="15">
        <v>10</v>
      </c>
      <c r="V82" s="15">
        <v>0</v>
      </c>
      <c r="W82" s="35">
        <v>1228.0800000000002</v>
      </c>
      <c r="X82" s="21">
        <f>W82-L82</f>
        <v>96.020000000000209</v>
      </c>
      <c r="Z82" s="21">
        <f>W82-P82</f>
        <v>87.250000000000227</v>
      </c>
    </row>
    <row r="83" spans="1:27" x14ac:dyDescent="0.35">
      <c r="A83" s="26" t="s">
        <v>191</v>
      </c>
      <c r="B83" s="27" t="s">
        <v>191</v>
      </c>
      <c r="C83" s="15" t="s">
        <v>16</v>
      </c>
      <c r="D83" s="29" t="s">
        <v>23</v>
      </c>
      <c r="E83" s="17" t="s">
        <v>192</v>
      </c>
      <c r="F83" s="14">
        <v>34</v>
      </c>
      <c r="G83" s="43">
        <v>1007</v>
      </c>
      <c r="H83" s="15">
        <v>1193.2400000000002</v>
      </c>
      <c r="I83" s="15">
        <v>216.11</v>
      </c>
      <c r="J83" s="15">
        <v>18</v>
      </c>
      <c r="K83" s="15">
        <v>2</v>
      </c>
      <c r="L83" s="38">
        <v>1427.3500000000004</v>
      </c>
      <c r="M83" s="14">
        <v>1139.4000000000003</v>
      </c>
      <c r="N83" s="15">
        <v>298.95000000000005</v>
      </c>
      <c r="O83" s="15">
        <v>25</v>
      </c>
      <c r="P83" s="38">
        <v>1463.3500000000004</v>
      </c>
      <c r="Q83" s="41">
        <v>37</v>
      </c>
      <c r="R83" s="15">
        <v>1091</v>
      </c>
      <c r="S83" s="15">
        <v>1245.44</v>
      </c>
      <c r="T83" s="15">
        <v>274.32</v>
      </c>
      <c r="U83" s="15">
        <v>18</v>
      </c>
      <c r="V83" s="15">
        <v>2</v>
      </c>
      <c r="W83" s="35">
        <v>1537.76</v>
      </c>
      <c r="X83" s="21">
        <f>W83-L83</f>
        <v>110.40999999999963</v>
      </c>
      <c r="Z83" s="21">
        <f>W83-P83</f>
        <v>74.409999999999627</v>
      </c>
    </row>
    <row r="84" spans="1:27" x14ac:dyDescent="0.35">
      <c r="A84" s="26" t="s">
        <v>99</v>
      </c>
      <c r="B84" s="27" t="s">
        <v>99</v>
      </c>
      <c r="C84" s="15" t="s">
        <v>16</v>
      </c>
      <c r="D84" s="29" t="s">
        <v>100</v>
      </c>
      <c r="E84" s="17" t="s">
        <v>101</v>
      </c>
      <c r="F84" s="14">
        <v>28</v>
      </c>
      <c r="G84" s="43">
        <v>922</v>
      </c>
      <c r="H84" s="15">
        <v>956.71</v>
      </c>
      <c r="I84" s="15">
        <v>163.44999999999999</v>
      </c>
      <c r="J84" s="15">
        <v>15</v>
      </c>
      <c r="K84" s="15">
        <v>0</v>
      </c>
      <c r="L84" s="38">
        <v>1135.1600000000001</v>
      </c>
      <c r="M84" s="14">
        <v>1009.9</v>
      </c>
      <c r="N84" s="15">
        <v>167.04999999999998</v>
      </c>
      <c r="O84" s="15">
        <v>15</v>
      </c>
      <c r="P84" s="38">
        <v>1191.95</v>
      </c>
      <c r="Q84" s="41">
        <v>32</v>
      </c>
      <c r="R84" s="15">
        <v>1022</v>
      </c>
      <c r="S84" s="15">
        <v>1083.57</v>
      </c>
      <c r="T84" s="15">
        <v>181.92</v>
      </c>
      <c r="U84" s="15">
        <v>15</v>
      </c>
      <c r="V84" s="15">
        <v>0</v>
      </c>
      <c r="W84" s="35">
        <v>1280.49</v>
      </c>
      <c r="X84" s="21">
        <f>W84-L84</f>
        <v>145.32999999999993</v>
      </c>
      <c r="Z84" s="21">
        <f>W84-P84</f>
        <v>88.539999999999964</v>
      </c>
    </row>
    <row r="85" spans="1:27" x14ac:dyDescent="0.35">
      <c r="A85" s="26" t="s">
        <v>160</v>
      </c>
      <c r="B85" s="27" t="s">
        <v>160</v>
      </c>
      <c r="C85" s="15" t="s">
        <v>14</v>
      </c>
      <c r="D85" s="29" t="s">
        <v>161</v>
      </c>
      <c r="E85" s="17" t="s">
        <v>159</v>
      </c>
      <c r="F85" s="14">
        <v>69</v>
      </c>
      <c r="G85" s="43">
        <v>1933</v>
      </c>
      <c r="H85" s="15">
        <v>2517.3500000000004</v>
      </c>
      <c r="I85" s="15">
        <v>468.82</v>
      </c>
      <c r="J85" s="15">
        <v>40</v>
      </c>
      <c r="K85" s="15">
        <v>6</v>
      </c>
      <c r="L85" s="38">
        <v>3026.1700000000005</v>
      </c>
      <c r="M85" s="14">
        <v>2618.6300000000006</v>
      </c>
      <c r="N85" s="15">
        <v>526.38</v>
      </c>
      <c r="O85" s="15">
        <v>20</v>
      </c>
      <c r="P85" s="38">
        <v>3165.0100000000007</v>
      </c>
      <c r="Q85" s="41">
        <v>76</v>
      </c>
      <c r="R85" s="15">
        <v>2110</v>
      </c>
      <c r="S85" s="15">
        <v>2753.3500000000004</v>
      </c>
      <c r="T85" s="15">
        <v>534.51</v>
      </c>
      <c r="U85" s="16">
        <v>40</v>
      </c>
      <c r="V85" s="15">
        <v>6</v>
      </c>
      <c r="W85" s="43">
        <v>3327.8600000000006</v>
      </c>
      <c r="X85" s="21">
        <f>W85-L85</f>
        <v>301.69000000000005</v>
      </c>
      <c r="Z85" s="21">
        <f>W85-P85</f>
        <v>162.84999999999991</v>
      </c>
    </row>
    <row r="86" spans="1:27" x14ac:dyDescent="0.35">
      <c r="V86" s="21"/>
      <c r="W86" s="30"/>
      <c r="AA86" s="45"/>
    </row>
    <row r="87" spans="1:27" x14ac:dyDescent="0.35">
      <c r="F87" s="21">
        <f>SUM(F4:F86)</f>
        <v>2091</v>
      </c>
      <c r="G87" s="47">
        <f>SUM(G4:G86)</f>
        <v>60011</v>
      </c>
      <c r="H87" s="21"/>
      <c r="I87" s="21"/>
      <c r="J87" s="21"/>
      <c r="K87" s="21"/>
      <c r="L87" s="49">
        <f t="shared" ref="L87:W87" si="0">SUM(L4:L86)</f>
        <v>92745.340000000026</v>
      </c>
      <c r="M87" s="48">
        <f t="shared" si="0"/>
        <v>79426.440000000031</v>
      </c>
      <c r="N87" s="21"/>
      <c r="O87" s="21"/>
      <c r="P87" s="21"/>
      <c r="Q87" s="21">
        <f t="shared" si="0"/>
        <v>2145</v>
      </c>
      <c r="R87" s="47">
        <f t="shared" si="0"/>
        <v>61563</v>
      </c>
      <c r="S87" s="21">
        <f t="shared" si="0"/>
        <v>79659.189999999973</v>
      </c>
      <c r="T87" s="21">
        <f t="shared" si="0"/>
        <v>13349.179999999995</v>
      </c>
      <c r="U87" s="21">
        <f t="shared" si="0"/>
        <v>1079</v>
      </c>
      <c r="V87" s="21">
        <f t="shared" si="0"/>
        <v>172</v>
      </c>
      <c r="W87" s="50">
        <f t="shared" si="0"/>
        <v>94087.369999999981</v>
      </c>
      <c r="X87" s="21">
        <f>SUM(X4:X86)</f>
        <v>1342.0299999999993</v>
      </c>
      <c r="Y87" s="21">
        <f t="shared" ref="Y87:Z87" si="1">SUM(Y4:Y86)</f>
        <v>0</v>
      </c>
      <c r="Z87" s="21">
        <f t="shared" si="1"/>
        <v>197.74999999999903</v>
      </c>
      <c r="AA87" s="45"/>
    </row>
    <row r="88" spans="1:27" x14ac:dyDescent="0.35">
      <c r="V88" s="21"/>
      <c r="W88" s="30"/>
      <c r="AA88" s="45"/>
    </row>
    <row r="89" spans="1:27" x14ac:dyDescent="0.35">
      <c r="V89" s="45"/>
      <c r="W89" s="46"/>
      <c r="X89" s="45"/>
      <c r="Y89" s="45"/>
      <c r="Z89" s="45"/>
      <c r="AA89" s="45"/>
    </row>
    <row r="90" spans="1:27" x14ac:dyDescent="0.35">
      <c r="V90" s="45"/>
      <c r="W90" s="46"/>
      <c r="X90" s="45"/>
      <c r="Y90" s="45"/>
      <c r="Z90" s="45"/>
      <c r="AA90" s="45"/>
    </row>
    <row r="91" spans="1:27" x14ac:dyDescent="0.35">
      <c r="V91" s="45"/>
      <c r="W91" s="46"/>
      <c r="X91" s="45"/>
      <c r="Y91" s="45"/>
      <c r="Z91" s="45"/>
      <c r="AA91" s="45"/>
    </row>
    <row r="92" spans="1:27" x14ac:dyDescent="0.35">
      <c r="V92" s="45"/>
      <c r="W92" s="46"/>
      <c r="X92" s="45"/>
      <c r="Y92" s="45"/>
      <c r="Z92" s="45"/>
      <c r="AA92" s="45"/>
    </row>
    <row r="93" spans="1:27" x14ac:dyDescent="0.35">
      <c r="V93" s="45"/>
      <c r="W93" s="46"/>
      <c r="X93" s="45"/>
      <c r="Y93" s="45"/>
      <c r="Z93" s="45"/>
      <c r="AA93" s="45"/>
    </row>
    <row r="94" spans="1:27" x14ac:dyDescent="0.35">
      <c r="V94" s="45"/>
      <c r="W94" s="46"/>
      <c r="X94" s="45"/>
      <c r="Y94" s="45"/>
      <c r="Z94" s="45"/>
      <c r="AA94" s="45"/>
    </row>
    <row r="95" spans="1:27" x14ac:dyDescent="0.35">
      <c r="V95" s="45"/>
      <c r="W95" s="46"/>
      <c r="X95" s="45"/>
      <c r="Y95" s="45"/>
      <c r="Z95" s="45"/>
      <c r="AA95" s="45"/>
    </row>
    <row r="96" spans="1:27" x14ac:dyDescent="0.35">
      <c r="V96" s="45"/>
      <c r="W96" s="46"/>
      <c r="X96" s="45"/>
      <c r="Y96" s="45"/>
      <c r="Z96" s="45"/>
      <c r="AA96" s="45"/>
    </row>
    <row r="97" spans="22:27" x14ac:dyDescent="0.35">
      <c r="V97" s="45"/>
      <c r="W97" s="46"/>
      <c r="X97" s="45"/>
      <c r="Y97" s="45"/>
      <c r="Z97" s="45"/>
      <c r="AA97" s="45"/>
    </row>
    <row r="98" spans="22:27" x14ac:dyDescent="0.35">
      <c r="V98" s="45"/>
      <c r="W98" s="46"/>
      <c r="X98" s="45"/>
      <c r="Y98" s="45"/>
      <c r="Z98" s="45"/>
      <c r="AA98" s="45"/>
    </row>
    <row r="99" spans="22:27" x14ac:dyDescent="0.35">
      <c r="V99" s="45"/>
      <c r="W99" s="46"/>
      <c r="X99" s="45"/>
      <c r="Y99" s="45"/>
      <c r="Z99" s="45"/>
      <c r="AA99" s="45"/>
    </row>
    <row r="100" spans="22:27" x14ac:dyDescent="0.35">
      <c r="V100" s="45"/>
      <c r="W100" s="46"/>
      <c r="X100" s="45"/>
      <c r="Y100" s="45"/>
      <c r="Z100" s="45"/>
      <c r="AA100" s="45"/>
    </row>
    <row r="101" spans="22:27" x14ac:dyDescent="0.35">
      <c r="V101" s="45"/>
      <c r="W101" s="46"/>
      <c r="X101" s="45"/>
      <c r="Y101" s="45"/>
      <c r="Z101" s="45"/>
      <c r="AA101" s="45"/>
    </row>
    <row r="102" spans="22:27" x14ac:dyDescent="0.35">
      <c r="V102" s="45"/>
      <c r="W102" s="46"/>
      <c r="X102" s="45"/>
      <c r="Y102" s="45"/>
      <c r="Z102" s="45"/>
      <c r="AA102" s="45"/>
    </row>
    <row r="103" spans="22:27" x14ac:dyDescent="0.35">
      <c r="V103" s="45"/>
      <c r="W103" s="46"/>
      <c r="X103" s="45"/>
      <c r="Y103" s="45"/>
      <c r="Z103" s="45"/>
      <c r="AA103" s="45"/>
    </row>
    <row r="104" spans="22:27" x14ac:dyDescent="0.35">
      <c r="V104" s="45"/>
      <c r="W104" s="46"/>
      <c r="X104" s="45"/>
      <c r="Y104" s="45"/>
      <c r="Z104" s="45"/>
      <c r="AA104" s="45"/>
    </row>
    <row r="105" spans="22:27" x14ac:dyDescent="0.35">
      <c r="V105" s="45"/>
      <c r="W105" s="46"/>
      <c r="X105" s="45"/>
      <c r="Y105" s="45"/>
      <c r="Z105" s="45"/>
      <c r="AA105" s="45"/>
    </row>
    <row r="106" spans="22:27" x14ac:dyDescent="0.35">
      <c r="V106" s="45"/>
      <c r="W106" s="46"/>
      <c r="X106" s="45"/>
      <c r="Y106" s="45"/>
      <c r="Z106" s="45"/>
      <c r="AA106" s="45"/>
    </row>
    <row r="107" spans="22:27" x14ac:dyDescent="0.35">
      <c r="V107" s="45"/>
      <c r="W107" s="46"/>
      <c r="X107" s="45"/>
      <c r="Y107" s="45"/>
      <c r="Z107" s="45"/>
      <c r="AA107" s="45"/>
    </row>
    <row r="108" spans="22:27" x14ac:dyDescent="0.35">
      <c r="V108" s="45"/>
      <c r="W108" s="46"/>
      <c r="X108" s="45"/>
      <c r="Y108" s="45"/>
      <c r="Z108" s="45"/>
      <c r="AA108" s="45"/>
    </row>
    <row r="109" spans="22:27" x14ac:dyDescent="0.35">
      <c r="V109" s="45"/>
      <c r="W109" s="46"/>
      <c r="X109" s="45"/>
      <c r="Y109" s="45"/>
      <c r="Z109" s="45"/>
      <c r="AA109" s="45"/>
    </row>
    <row r="110" spans="22:27" x14ac:dyDescent="0.35">
      <c r="V110" s="45"/>
      <c r="W110" s="46"/>
      <c r="X110" s="45"/>
      <c r="Y110" s="45"/>
      <c r="Z110" s="45"/>
      <c r="AA110" s="45"/>
    </row>
    <row r="111" spans="22:27" x14ac:dyDescent="0.35">
      <c r="V111" s="45"/>
      <c r="W111" s="46"/>
      <c r="X111" s="45"/>
      <c r="Y111" s="45"/>
      <c r="Z111" s="45"/>
      <c r="AA111" s="45"/>
    </row>
    <row r="112" spans="22:27" x14ac:dyDescent="0.35">
      <c r="V112" s="45"/>
      <c r="W112" s="46"/>
      <c r="X112" s="45"/>
      <c r="Y112" s="45"/>
      <c r="Z112" s="45"/>
      <c r="AA112" s="45"/>
    </row>
    <row r="113" spans="22:27" x14ac:dyDescent="0.35">
      <c r="V113" s="45"/>
      <c r="W113" s="46"/>
      <c r="X113" s="45"/>
      <c r="Y113" s="45"/>
      <c r="Z113" s="45"/>
      <c r="AA113" s="45"/>
    </row>
    <row r="114" spans="22:27" x14ac:dyDescent="0.35">
      <c r="V114" s="45"/>
      <c r="W114" s="46"/>
      <c r="X114" s="45"/>
      <c r="Y114" s="45"/>
      <c r="Z114" s="45"/>
      <c r="AA114" s="45"/>
    </row>
    <row r="115" spans="22:27" x14ac:dyDescent="0.35">
      <c r="V115" s="45"/>
      <c r="W115" s="46"/>
      <c r="X115" s="45"/>
      <c r="Y115" s="45"/>
      <c r="Z115" s="45"/>
      <c r="AA115" s="45"/>
    </row>
    <row r="116" spans="22:27" x14ac:dyDescent="0.35">
      <c r="V116" s="45"/>
      <c r="W116" s="46"/>
      <c r="X116" s="45"/>
      <c r="Y116" s="45"/>
      <c r="Z116" s="45"/>
      <c r="AA116" s="45"/>
    </row>
    <row r="117" spans="22:27" x14ac:dyDescent="0.35">
      <c r="V117" s="45"/>
      <c r="W117" s="46"/>
      <c r="X117" s="45"/>
      <c r="Y117" s="45"/>
      <c r="Z117" s="45"/>
      <c r="AA117" s="45"/>
    </row>
    <row r="118" spans="22:27" x14ac:dyDescent="0.35">
      <c r="V118" s="45"/>
      <c r="W118" s="46"/>
      <c r="X118" s="45"/>
      <c r="Y118" s="45"/>
      <c r="Z118" s="45"/>
      <c r="AA118" s="45"/>
    </row>
    <row r="119" spans="22:27" x14ac:dyDescent="0.35">
      <c r="V119" s="45"/>
      <c r="W119" s="46"/>
      <c r="X119" s="45"/>
      <c r="Y119" s="45"/>
      <c r="Z119" s="45"/>
      <c r="AA119" s="45"/>
    </row>
    <row r="120" spans="22:27" x14ac:dyDescent="0.35">
      <c r="V120" s="45"/>
      <c r="W120" s="46"/>
      <c r="X120" s="45"/>
      <c r="Y120" s="45"/>
      <c r="Z120" s="45"/>
      <c r="AA120" s="45"/>
    </row>
    <row r="121" spans="22:27" x14ac:dyDescent="0.35">
      <c r="V121" s="45"/>
      <c r="W121" s="46"/>
      <c r="X121" s="45"/>
      <c r="Y121" s="45"/>
      <c r="Z121" s="45"/>
      <c r="AA121" s="45"/>
    </row>
    <row r="122" spans="22:27" x14ac:dyDescent="0.35">
      <c r="V122" s="45"/>
      <c r="W122" s="46"/>
      <c r="X122" s="45"/>
      <c r="Y122" s="45"/>
      <c r="Z122" s="45"/>
      <c r="AA122" s="45"/>
    </row>
    <row r="123" spans="22:27" x14ac:dyDescent="0.35">
      <c r="V123" s="45"/>
      <c r="W123" s="46"/>
      <c r="X123" s="45"/>
      <c r="Y123" s="45"/>
      <c r="Z123" s="45"/>
      <c r="AA123" s="45"/>
    </row>
    <row r="124" spans="22:27" x14ac:dyDescent="0.35">
      <c r="V124" s="45"/>
      <c r="W124" s="46"/>
      <c r="X124" s="45"/>
      <c r="Y124" s="45"/>
      <c r="Z124" s="45"/>
      <c r="AA124" s="45"/>
    </row>
    <row r="125" spans="22:27" x14ac:dyDescent="0.35">
      <c r="V125" s="45"/>
      <c r="W125" s="46"/>
      <c r="X125" s="45"/>
      <c r="Y125" s="45"/>
      <c r="Z125" s="45"/>
      <c r="AA125" s="45"/>
    </row>
    <row r="126" spans="22:27" x14ac:dyDescent="0.35">
      <c r="V126" s="45"/>
      <c r="W126" s="46"/>
      <c r="X126" s="45"/>
      <c r="Y126" s="45"/>
      <c r="Z126" s="45"/>
      <c r="AA126" s="45"/>
    </row>
    <row r="127" spans="22:27" x14ac:dyDescent="0.35">
      <c r="V127" s="45"/>
      <c r="W127" s="46"/>
      <c r="X127" s="45"/>
      <c r="Y127" s="45"/>
      <c r="Z127" s="45"/>
      <c r="AA127" s="45"/>
    </row>
    <row r="128" spans="22:27" x14ac:dyDescent="0.35">
      <c r="V128" s="45"/>
      <c r="W128" s="46"/>
      <c r="X128" s="45"/>
      <c r="Y128" s="45"/>
      <c r="Z128" s="45"/>
      <c r="AA128" s="45"/>
    </row>
    <row r="129" spans="22:27" x14ac:dyDescent="0.35">
      <c r="V129" s="45"/>
      <c r="W129" s="46"/>
      <c r="X129" s="45"/>
      <c r="Y129" s="45"/>
      <c r="Z129" s="45"/>
      <c r="AA129" s="45"/>
    </row>
    <row r="130" spans="22:27" x14ac:dyDescent="0.35">
      <c r="V130" s="45"/>
      <c r="W130" s="46"/>
      <c r="X130" s="45"/>
      <c r="Y130" s="45"/>
      <c r="Z130" s="45"/>
      <c r="AA130" s="45"/>
    </row>
    <row r="131" spans="22:27" x14ac:dyDescent="0.35">
      <c r="V131" s="45"/>
      <c r="W131" s="46"/>
      <c r="X131" s="45"/>
      <c r="Y131" s="45"/>
      <c r="Z131" s="45"/>
      <c r="AA131" s="45"/>
    </row>
    <row r="132" spans="22:27" x14ac:dyDescent="0.35">
      <c r="V132" s="45"/>
      <c r="W132" s="46"/>
      <c r="X132" s="45"/>
      <c r="Y132" s="45"/>
      <c r="Z132" s="45"/>
      <c r="AA132" s="45"/>
    </row>
    <row r="133" spans="22:27" x14ac:dyDescent="0.35">
      <c r="V133" s="45"/>
      <c r="W133" s="46"/>
      <c r="X133" s="45"/>
      <c r="Y133" s="45"/>
      <c r="Z133" s="45"/>
      <c r="AA133" s="45"/>
    </row>
    <row r="134" spans="22:27" x14ac:dyDescent="0.35">
      <c r="V134" s="45"/>
      <c r="W134" s="46"/>
      <c r="X134" s="45"/>
      <c r="Y134" s="45"/>
      <c r="Z134" s="45"/>
      <c r="AA134" s="45"/>
    </row>
    <row r="135" spans="22:27" x14ac:dyDescent="0.35">
      <c r="V135" s="45"/>
      <c r="W135" s="46"/>
      <c r="X135" s="45"/>
      <c r="Y135" s="45"/>
      <c r="Z135" s="45"/>
      <c r="AA135" s="45"/>
    </row>
    <row r="136" spans="22:27" x14ac:dyDescent="0.35">
      <c r="V136" s="45"/>
      <c r="W136" s="46"/>
      <c r="X136" s="45"/>
      <c r="Y136" s="45"/>
      <c r="Z136" s="45"/>
      <c r="AA136" s="45"/>
    </row>
    <row r="137" spans="22:27" x14ac:dyDescent="0.35">
      <c r="V137" s="45"/>
      <c r="W137" s="46"/>
      <c r="X137" s="45"/>
      <c r="Y137" s="45"/>
      <c r="Z137" s="45"/>
      <c r="AA137" s="45"/>
    </row>
    <row r="138" spans="22:27" x14ac:dyDescent="0.35">
      <c r="V138" s="45"/>
      <c r="W138" s="46"/>
      <c r="X138" s="45"/>
      <c r="Y138" s="45"/>
      <c r="Z138" s="45"/>
      <c r="AA138" s="45"/>
    </row>
    <row r="139" spans="22:27" x14ac:dyDescent="0.35">
      <c r="V139" s="45"/>
      <c r="W139" s="46"/>
      <c r="X139" s="45"/>
      <c r="Y139" s="45"/>
      <c r="Z139" s="45"/>
      <c r="AA139" s="45"/>
    </row>
    <row r="140" spans="22:27" x14ac:dyDescent="0.35">
      <c r="V140" s="45"/>
      <c r="W140" s="46"/>
      <c r="X140" s="45"/>
      <c r="Y140" s="45"/>
      <c r="Z140" s="45"/>
      <c r="AA140" s="45"/>
    </row>
    <row r="141" spans="22:27" x14ac:dyDescent="0.35">
      <c r="V141" s="45"/>
      <c r="W141" s="46"/>
      <c r="X141" s="45"/>
      <c r="Y141" s="45"/>
      <c r="Z141" s="45"/>
      <c r="AA141" s="45"/>
    </row>
    <row r="142" spans="22:27" x14ac:dyDescent="0.35">
      <c r="V142" s="45"/>
      <c r="W142" s="46"/>
      <c r="X142" s="45"/>
      <c r="Y142" s="45"/>
      <c r="Z142" s="45"/>
      <c r="AA142" s="45"/>
    </row>
    <row r="143" spans="22:27" x14ac:dyDescent="0.35">
      <c r="V143" s="45"/>
      <c r="W143" s="46"/>
      <c r="X143" s="45"/>
      <c r="Y143" s="45"/>
      <c r="Z143" s="45"/>
      <c r="AA143" s="45"/>
    </row>
    <row r="144" spans="22:27" x14ac:dyDescent="0.35">
      <c r="V144" s="45"/>
      <c r="W144" s="46"/>
      <c r="X144" s="45"/>
      <c r="Y144" s="45"/>
      <c r="Z144" s="45"/>
      <c r="AA144" s="45"/>
    </row>
    <row r="145" spans="22:27" x14ac:dyDescent="0.35">
      <c r="V145" s="45"/>
      <c r="W145" s="46"/>
      <c r="X145" s="45"/>
      <c r="Y145" s="45"/>
      <c r="Z145" s="45"/>
      <c r="AA145" s="45"/>
    </row>
    <row r="146" spans="22:27" x14ac:dyDescent="0.35">
      <c r="V146" s="45"/>
      <c r="W146" s="46"/>
      <c r="X146" s="45"/>
      <c r="Y146" s="45"/>
      <c r="Z146" s="45"/>
      <c r="AA146" s="45"/>
    </row>
    <row r="147" spans="22:27" x14ac:dyDescent="0.35">
      <c r="V147" s="45"/>
      <c r="W147" s="46"/>
      <c r="X147" s="45"/>
      <c r="Y147" s="45"/>
      <c r="Z147" s="45"/>
      <c r="AA147" s="45"/>
    </row>
    <row r="148" spans="22:27" x14ac:dyDescent="0.35">
      <c r="V148" s="45"/>
      <c r="W148" s="46"/>
      <c r="X148" s="45"/>
      <c r="Y148" s="45"/>
      <c r="Z148" s="45"/>
      <c r="AA148" s="45"/>
    </row>
    <row r="149" spans="22:27" x14ac:dyDescent="0.35">
      <c r="V149" s="45"/>
      <c r="W149" s="46"/>
      <c r="X149" s="45"/>
      <c r="Y149" s="45"/>
      <c r="Z149" s="45"/>
      <c r="AA149" s="45"/>
    </row>
    <row r="150" spans="22:27" x14ac:dyDescent="0.35">
      <c r="V150" s="45"/>
      <c r="W150" s="46"/>
      <c r="X150" s="45"/>
      <c r="Y150" s="45"/>
      <c r="Z150" s="45"/>
      <c r="AA150" s="45"/>
    </row>
    <row r="151" spans="22:27" x14ac:dyDescent="0.35">
      <c r="V151" s="45"/>
      <c r="W151" s="46"/>
      <c r="X151" s="45"/>
      <c r="Y151" s="45"/>
      <c r="Z151" s="45"/>
      <c r="AA151" s="45"/>
    </row>
    <row r="152" spans="22:27" x14ac:dyDescent="0.35">
      <c r="V152" s="45"/>
      <c r="W152" s="46"/>
      <c r="X152" s="45"/>
      <c r="Y152" s="45"/>
      <c r="Z152" s="45"/>
      <c r="AA152" s="45"/>
    </row>
    <row r="153" spans="22:27" x14ac:dyDescent="0.35">
      <c r="V153" s="45"/>
      <c r="W153" s="46"/>
      <c r="X153" s="45"/>
      <c r="Y153" s="45"/>
      <c r="Z153" s="45"/>
      <c r="AA153" s="45"/>
    </row>
    <row r="154" spans="22:27" x14ac:dyDescent="0.35">
      <c r="V154" s="45"/>
      <c r="W154" s="46"/>
      <c r="X154" s="45"/>
      <c r="Y154" s="45"/>
      <c r="Z154" s="45"/>
      <c r="AA154" s="45"/>
    </row>
    <row r="155" spans="22:27" x14ac:dyDescent="0.35">
      <c r="V155" s="45"/>
      <c r="W155" s="46"/>
      <c r="X155" s="45"/>
      <c r="Y155" s="45"/>
      <c r="Z155" s="45"/>
      <c r="AA155" s="45"/>
    </row>
    <row r="156" spans="22:27" x14ac:dyDescent="0.35">
      <c r="V156" s="45"/>
      <c r="W156" s="46"/>
      <c r="X156" s="45"/>
      <c r="Y156" s="45"/>
      <c r="Z156" s="45"/>
      <c r="AA156" s="45"/>
    </row>
    <row r="157" spans="22:27" x14ac:dyDescent="0.35">
      <c r="V157" s="45"/>
      <c r="W157" s="46"/>
      <c r="X157" s="45"/>
      <c r="Y157" s="45"/>
      <c r="Z157" s="45"/>
      <c r="AA157" s="45"/>
    </row>
    <row r="158" spans="22:27" x14ac:dyDescent="0.35">
      <c r="V158" s="45"/>
      <c r="W158" s="46"/>
      <c r="X158" s="45"/>
      <c r="Y158" s="45"/>
      <c r="Z158" s="45"/>
      <c r="AA158" s="45"/>
    </row>
    <row r="159" spans="22:27" x14ac:dyDescent="0.35">
      <c r="V159" s="45"/>
      <c r="W159" s="46"/>
      <c r="X159" s="45"/>
      <c r="Y159" s="45"/>
      <c r="Z159" s="45"/>
      <c r="AA159" s="45"/>
    </row>
    <row r="160" spans="22:27" x14ac:dyDescent="0.35">
      <c r="V160" s="45"/>
      <c r="W160" s="46"/>
      <c r="X160" s="45"/>
      <c r="Y160" s="45"/>
      <c r="Z160" s="45"/>
      <c r="AA160" s="45"/>
    </row>
    <row r="161" spans="22:27" x14ac:dyDescent="0.35">
      <c r="V161" s="45"/>
      <c r="W161" s="46"/>
      <c r="X161" s="45"/>
      <c r="Y161" s="45"/>
      <c r="Z161" s="45"/>
      <c r="AA161" s="45"/>
    </row>
    <row r="162" spans="22:27" x14ac:dyDescent="0.35">
      <c r="V162" s="45"/>
      <c r="W162" s="46"/>
      <c r="X162" s="45"/>
      <c r="Y162" s="45"/>
      <c r="Z162" s="45"/>
      <c r="AA162" s="45"/>
    </row>
    <row r="163" spans="22:27" x14ac:dyDescent="0.35">
      <c r="V163" s="45"/>
      <c r="W163" s="46"/>
      <c r="X163" s="45"/>
      <c r="Y163" s="45"/>
      <c r="Z163" s="45"/>
      <c r="AA163" s="45"/>
    </row>
    <row r="164" spans="22:27" x14ac:dyDescent="0.35">
      <c r="V164" s="45"/>
      <c r="W164" s="46"/>
      <c r="X164" s="45"/>
      <c r="Y164" s="45"/>
      <c r="Z164" s="45"/>
      <c r="AA164" s="45"/>
    </row>
    <row r="165" spans="22:27" x14ac:dyDescent="0.35">
      <c r="V165" s="45"/>
      <c r="W165" s="46"/>
      <c r="X165" s="45"/>
      <c r="Y165" s="45"/>
      <c r="Z165" s="45"/>
      <c r="AA165" s="45"/>
    </row>
    <row r="166" spans="22:27" x14ac:dyDescent="0.35">
      <c r="V166" s="45"/>
      <c r="W166" s="46"/>
      <c r="X166" s="45"/>
      <c r="Y166" s="45"/>
      <c r="Z166" s="45"/>
      <c r="AA166" s="45"/>
    </row>
    <row r="167" spans="22:27" x14ac:dyDescent="0.35">
      <c r="V167" s="45"/>
      <c r="W167" s="46"/>
      <c r="X167" s="45"/>
      <c r="Y167" s="45"/>
      <c r="Z167" s="45"/>
      <c r="AA167" s="45"/>
    </row>
    <row r="168" spans="22:27" x14ac:dyDescent="0.35">
      <c r="V168" s="45"/>
      <c r="W168" s="46"/>
      <c r="X168" s="45"/>
      <c r="Y168" s="45"/>
      <c r="Z168" s="45"/>
      <c r="AA168" s="45"/>
    </row>
    <row r="169" spans="22:27" x14ac:dyDescent="0.35">
      <c r="V169" s="45"/>
      <c r="W169" s="46"/>
      <c r="X169" s="45"/>
      <c r="Y169" s="45"/>
      <c r="Z169" s="45"/>
      <c r="AA169" s="45"/>
    </row>
    <row r="170" spans="22:27" x14ac:dyDescent="0.35">
      <c r="V170" s="45"/>
      <c r="W170" s="46"/>
      <c r="X170" s="45"/>
      <c r="Y170" s="45"/>
      <c r="Z170" s="45"/>
      <c r="AA170" s="45"/>
    </row>
    <row r="171" spans="22:27" x14ac:dyDescent="0.35">
      <c r="V171" s="45"/>
      <c r="W171" s="46"/>
      <c r="X171" s="45"/>
      <c r="Y171" s="45"/>
      <c r="Z171" s="45"/>
      <c r="AA171" s="45"/>
    </row>
    <row r="172" spans="22:27" x14ac:dyDescent="0.35">
      <c r="V172" s="45"/>
      <c r="W172" s="46"/>
      <c r="X172" s="45"/>
      <c r="Y172" s="45"/>
      <c r="Z172" s="45"/>
      <c r="AA172" s="45"/>
    </row>
    <row r="173" spans="22:27" x14ac:dyDescent="0.35">
      <c r="V173" s="45"/>
      <c r="W173" s="46"/>
      <c r="X173" s="45"/>
      <c r="Y173" s="45"/>
      <c r="Z173" s="45"/>
      <c r="AA173" s="45"/>
    </row>
    <row r="174" spans="22:27" x14ac:dyDescent="0.35">
      <c r="V174" s="45"/>
      <c r="W174" s="46"/>
      <c r="X174" s="45"/>
      <c r="Y174" s="45"/>
      <c r="Z174" s="45"/>
      <c r="AA174" s="45"/>
    </row>
    <row r="175" spans="22:27" x14ac:dyDescent="0.35">
      <c r="V175" s="45"/>
      <c r="W175" s="46"/>
      <c r="X175" s="45"/>
      <c r="Y175" s="45"/>
      <c r="Z175" s="45"/>
      <c r="AA175" s="45"/>
    </row>
    <row r="176" spans="22:27" x14ac:dyDescent="0.35">
      <c r="V176" s="45"/>
      <c r="W176" s="46"/>
      <c r="X176" s="45"/>
      <c r="Y176" s="45"/>
      <c r="Z176" s="45"/>
      <c r="AA176" s="45"/>
    </row>
    <row r="177" spans="22:27" x14ac:dyDescent="0.35">
      <c r="V177" s="45"/>
      <c r="W177" s="46"/>
      <c r="X177" s="45"/>
      <c r="Y177" s="45"/>
      <c r="Z177" s="45"/>
      <c r="AA177" s="45"/>
    </row>
    <row r="178" spans="22:27" x14ac:dyDescent="0.35">
      <c r="V178" s="45"/>
      <c r="W178" s="46"/>
      <c r="X178" s="45"/>
      <c r="Y178" s="45"/>
      <c r="Z178" s="45"/>
      <c r="AA178" s="45"/>
    </row>
    <row r="179" spans="22:27" x14ac:dyDescent="0.35">
      <c r="V179" s="45"/>
      <c r="W179" s="46"/>
      <c r="X179" s="45"/>
      <c r="Y179" s="45"/>
      <c r="Z179" s="45"/>
      <c r="AA179" s="45"/>
    </row>
    <row r="180" spans="22:27" x14ac:dyDescent="0.35">
      <c r="V180" s="45"/>
      <c r="W180" s="46"/>
      <c r="X180" s="45"/>
      <c r="Y180" s="45"/>
      <c r="Z180" s="45"/>
      <c r="AA180" s="45"/>
    </row>
    <row r="181" spans="22:27" x14ac:dyDescent="0.35">
      <c r="V181" s="45"/>
      <c r="W181" s="46"/>
      <c r="X181" s="45"/>
      <c r="Y181" s="45"/>
      <c r="Z181" s="45"/>
      <c r="AA181" s="45"/>
    </row>
    <row r="182" spans="22:27" x14ac:dyDescent="0.35">
      <c r="V182" s="45"/>
      <c r="W182" s="46"/>
      <c r="X182" s="45"/>
      <c r="Y182" s="45"/>
      <c r="Z182" s="45"/>
      <c r="AA182" s="45"/>
    </row>
    <row r="183" spans="22:27" x14ac:dyDescent="0.35">
      <c r="V183" s="45"/>
      <c r="W183" s="46"/>
      <c r="X183" s="45"/>
      <c r="Y183" s="45"/>
      <c r="Z183" s="45"/>
      <c r="AA183" s="45"/>
    </row>
    <row r="184" spans="22:27" x14ac:dyDescent="0.35">
      <c r="V184" s="45"/>
      <c r="W184" s="46"/>
      <c r="X184" s="45"/>
      <c r="Y184" s="45"/>
      <c r="Z184" s="45"/>
      <c r="AA184" s="45"/>
    </row>
    <row r="185" spans="22:27" x14ac:dyDescent="0.35">
      <c r="V185" s="45"/>
      <c r="W185" s="46"/>
      <c r="X185" s="45"/>
      <c r="Y185" s="45"/>
      <c r="Z185" s="45"/>
      <c r="AA185" s="45"/>
    </row>
    <row r="186" spans="22:27" x14ac:dyDescent="0.35">
      <c r="V186" s="45"/>
      <c r="W186" s="46"/>
      <c r="X186" s="45"/>
      <c r="Y186" s="45"/>
      <c r="Z186" s="45"/>
      <c r="AA186" s="45"/>
    </row>
    <row r="187" spans="22:27" x14ac:dyDescent="0.35">
      <c r="V187" s="45"/>
      <c r="W187" s="46"/>
      <c r="X187" s="45"/>
      <c r="Y187" s="45"/>
      <c r="Z187" s="45"/>
      <c r="AA187" s="45"/>
    </row>
    <row r="188" spans="22:27" x14ac:dyDescent="0.35">
      <c r="V188" s="45"/>
      <c r="W188" s="46"/>
      <c r="X188" s="45"/>
      <c r="Y188" s="45"/>
      <c r="Z188" s="45"/>
      <c r="AA188" s="45"/>
    </row>
    <row r="189" spans="22:27" x14ac:dyDescent="0.35">
      <c r="V189" s="45"/>
      <c r="W189" s="46"/>
      <c r="X189" s="45"/>
      <c r="Y189" s="45"/>
      <c r="Z189" s="45"/>
      <c r="AA189" s="45"/>
    </row>
    <row r="190" spans="22:27" x14ac:dyDescent="0.35">
      <c r="V190" s="45"/>
      <c r="W190" s="46"/>
      <c r="X190" s="45"/>
      <c r="Y190" s="45"/>
      <c r="Z190" s="45"/>
      <c r="AA190" s="45"/>
    </row>
    <row r="191" spans="22:27" x14ac:dyDescent="0.35">
      <c r="V191" s="45"/>
      <c r="W191" s="46"/>
      <c r="X191" s="45"/>
      <c r="Y191" s="45"/>
      <c r="Z191" s="45"/>
      <c r="AA191" s="45"/>
    </row>
    <row r="192" spans="22:27" x14ac:dyDescent="0.35">
      <c r="V192" s="45"/>
      <c r="W192" s="46"/>
      <c r="X192" s="45"/>
      <c r="Y192" s="45"/>
      <c r="Z192" s="45"/>
      <c r="AA192" s="45"/>
    </row>
    <row r="193" spans="22:27" x14ac:dyDescent="0.35">
      <c r="V193" s="45"/>
      <c r="W193" s="46"/>
      <c r="X193" s="45"/>
      <c r="Y193" s="45"/>
      <c r="Z193" s="45"/>
      <c r="AA193" s="45"/>
    </row>
    <row r="194" spans="22:27" x14ac:dyDescent="0.35">
      <c r="V194" s="45"/>
      <c r="W194" s="46"/>
      <c r="X194" s="45"/>
      <c r="Y194" s="45"/>
      <c r="Z194" s="45"/>
      <c r="AA194" s="45"/>
    </row>
    <row r="195" spans="22:27" x14ac:dyDescent="0.35">
      <c r="V195" s="45"/>
      <c r="W195" s="46"/>
      <c r="X195" s="45"/>
      <c r="Y195" s="45"/>
      <c r="Z195" s="45"/>
      <c r="AA195" s="45"/>
    </row>
    <row r="196" spans="22:27" x14ac:dyDescent="0.35">
      <c r="V196" s="45"/>
      <c r="W196" s="46"/>
      <c r="X196" s="45"/>
      <c r="Y196" s="45"/>
      <c r="Z196" s="45"/>
      <c r="AA196" s="45"/>
    </row>
    <row r="197" spans="22:27" x14ac:dyDescent="0.35">
      <c r="V197" s="45"/>
      <c r="W197" s="46"/>
      <c r="X197" s="45"/>
      <c r="Y197" s="45"/>
      <c r="Z197" s="45"/>
      <c r="AA197" s="45"/>
    </row>
    <row r="198" spans="22:27" x14ac:dyDescent="0.35">
      <c r="V198" s="45"/>
      <c r="W198" s="46"/>
      <c r="X198" s="45"/>
      <c r="Y198" s="45"/>
      <c r="Z198" s="45"/>
      <c r="AA198" s="45"/>
    </row>
    <row r="199" spans="22:27" x14ac:dyDescent="0.35">
      <c r="V199" s="45"/>
      <c r="W199" s="46"/>
      <c r="X199" s="45"/>
      <c r="Y199" s="45"/>
      <c r="Z199" s="45"/>
      <c r="AA199" s="45"/>
    </row>
    <row r="200" spans="22:27" x14ac:dyDescent="0.35">
      <c r="V200" s="45"/>
      <c r="W200" s="46"/>
      <c r="X200" s="45"/>
      <c r="Y200" s="45"/>
      <c r="Z200" s="45"/>
      <c r="AA200" s="45"/>
    </row>
    <row r="201" spans="22:27" x14ac:dyDescent="0.35">
      <c r="V201" s="45"/>
      <c r="W201" s="46"/>
      <c r="X201" s="45"/>
      <c r="Y201" s="45"/>
      <c r="Z201" s="45"/>
      <c r="AA201" s="45"/>
    </row>
    <row r="202" spans="22:27" x14ac:dyDescent="0.35">
      <c r="V202" s="45"/>
      <c r="W202" s="46"/>
      <c r="X202" s="45"/>
      <c r="Y202" s="45"/>
      <c r="Z202" s="45"/>
      <c r="AA202" s="45"/>
    </row>
    <row r="203" spans="22:27" x14ac:dyDescent="0.35">
      <c r="V203" s="45"/>
      <c r="W203" s="46"/>
      <c r="X203" s="45"/>
      <c r="Y203" s="45"/>
      <c r="Z203" s="45"/>
      <c r="AA203" s="45"/>
    </row>
    <row r="204" spans="22:27" x14ac:dyDescent="0.35">
      <c r="V204" s="45"/>
      <c r="W204" s="46"/>
      <c r="X204" s="45"/>
      <c r="Y204" s="45"/>
      <c r="Z204" s="45"/>
      <c r="AA204" s="45"/>
    </row>
    <row r="205" spans="22:27" x14ac:dyDescent="0.35">
      <c r="V205" s="45"/>
      <c r="W205" s="46"/>
      <c r="X205" s="45"/>
      <c r="Y205" s="45"/>
      <c r="Z205" s="45"/>
      <c r="AA205" s="45"/>
    </row>
    <row r="206" spans="22:27" x14ac:dyDescent="0.35">
      <c r="V206" s="45"/>
      <c r="W206" s="46"/>
      <c r="X206" s="45"/>
      <c r="Y206" s="45"/>
      <c r="Z206" s="45"/>
      <c r="AA206" s="45"/>
    </row>
    <row r="207" spans="22:27" x14ac:dyDescent="0.35">
      <c r="V207" s="45"/>
      <c r="W207" s="46"/>
      <c r="X207" s="45"/>
      <c r="Y207" s="45"/>
      <c r="Z207" s="45"/>
      <c r="AA207" s="45"/>
    </row>
    <row r="208" spans="22:27" x14ac:dyDescent="0.35">
      <c r="V208" s="45"/>
      <c r="W208" s="46"/>
      <c r="X208" s="45"/>
      <c r="Y208" s="45"/>
      <c r="Z208" s="45"/>
      <c r="AA208" s="45"/>
    </row>
    <row r="209" spans="22:27" x14ac:dyDescent="0.35">
      <c r="V209" s="45"/>
      <c r="W209" s="46"/>
      <c r="X209" s="45"/>
      <c r="Y209" s="45"/>
      <c r="Z209" s="45"/>
      <c r="AA209" s="45"/>
    </row>
    <row r="210" spans="22:27" x14ac:dyDescent="0.35">
      <c r="V210" s="45"/>
      <c r="W210" s="46"/>
      <c r="X210" s="45"/>
      <c r="Y210" s="45"/>
      <c r="Z210" s="45"/>
      <c r="AA210" s="45"/>
    </row>
    <row r="211" spans="22:27" x14ac:dyDescent="0.35">
      <c r="V211" s="45"/>
      <c r="W211" s="46"/>
      <c r="X211" s="45"/>
      <c r="Y211" s="45"/>
      <c r="Z211" s="45"/>
      <c r="AA211" s="45"/>
    </row>
    <row r="212" spans="22:27" x14ac:dyDescent="0.35">
      <c r="V212" s="45"/>
      <c r="W212" s="46"/>
      <c r="X212" s="45"/>
      <c r="Y212" s="45"/>
      <c r="Z212" s="45"/>
      <c r="AA212" s="45"/>
    </row>
    <row r="213" spans="22:27" x14ac:dyDescent="0.35">
      <c r="V213" s="45"/>
      <c r="W213" s="46"/>
      <c r="X213" s="45"/>
      <c r="Y213" s="45"/>
      <c r="Z213" s="45"/>
      <c r="AA213" s="45"/>
    </row>
    <row r="214" spans="22:27" x14ac:dyDescent="0.35">
      <c r="V214" s="45"/>
      <c r="W214" s="46"/>
      <c r="X214" s="45"/>
      <c r="Y214" s="45"/>
      <c r="Z214" s="45"/>
      <c r="AA214" s="45"/>
    </row>
    <row r="215" spans="22:27" x14ac:dyDescent="0.35">
      <c r="V215" s="45"/>
      <c r="W215" s="46"/>
      <c r="X215" s="45"/>
      <c r="Y215" s="45"/>
      <c r="Z215" s="45"/>
      <c r="AA215" s="45"/>
    </row>
    <row r="216" spans="22:27" x14ac:dyDescent="0.35">
      <c r="V216" s="45"/>
      <c r="W216" s="46"/>
      <c r="X216" s="45"/>
      <c r="Y216" s="45"/>
      <c r="Z216" s="45"/>
      <c r="AA216" s="45"/>
    </row>
    <row r="217" spans="22:27" x14ac:dyDescent="0.35">
      <c r="V217" s="45"/>
      <c r="W217" s="46"/>
      <c r="X217" s="45"/>
      <c r="Y217" s="45"/>
      <c r="Z217" s="45"/>
      <c r="AA217" s="45"/>
    </row>
    <row r="218" spans="22:27" x14ac:dyDescent="0.35">
      <c r="V218" s="45"/>
      <c r="W218" s="46"/>
      <c r="X218" s="45"/>
      <c r="Y218" s="45"/>
      <c r="Z218" s="45"/>
      <c r="AA218" s="45"/>
    </row>
    <row r="219" spans="22:27" x14ac:dyDescent="0.35">
      <c r="V219" s="45"/>
      <c r="W219" s="46"/>
      <c r="X219" s="45"/>
      <c r="Y219" s="45"/>
      <c r="Z219" s="45"/>
      <c r="AA219" s="45"/>
    </row>
    <row r="220" spans="22:27" x14ac:dyDescent="0.35">
      <c r="V220" s="45"/>
      <c r="W220" s="46"/>
      <c r="X220" s="45"/>
      <c r="Y220" s="45"/>
      <c r="Z220" s="45"/>
      <c r="AA220" s="45"/>
    </row>
    <row r="221" spans="22:27" x14ac:dyDescent="0.35">
      <c r="V221" s="45"/>
      <c r="W221" s="46"/>
      <c r="X221" s="45"/>
      <c r="Y221" s="45"/>
      <c r="Z221" s="45"/>
      <c r="AA221" s="45"/>
    </row>
    <row r="222" spans="22:27" x14ac:dyDescent="0.35">
      <c r="V222" s="45"/>
      <c r="W222" s="46"/>
      <c r="X222" s="45"/>
      <c r="Y222" s="45"/>
      <c r="Z222" s="45"/>
      <c r="AA222" s="45"/>
    </row>
    <row r="223" spans="22:27" x14ac:dyDescent="0.35">
      <c r="V223" s="45"/>
      <c r="W223" s="46"/>
      <c r="X223" s="45"/>
      <c r="Y223" s="45"/>
      <c r="Z223" s="45"/>
      <c r="AA223" s="45"/>
    </row>
    <row r="224" spans="22:27" x14ac:dyDescent="0.35">
      <c r="V224" s="45"/>
      <c r="W224" s="46"/>
      <c r="X224" s="45"/>
      <c r="Y224" s="45"/>
      <c r="Z224" s="45"/>
      <c r="AA224" s="45"/>
    </row>
    <row r="225" spans="22:27" x14ac:dyDescent="0.35">
      <c r="V225" s="45"/>
      <c r="W225" s="46"/>
      <c r="X225" s="45"/>
      <c r="Y225" s="45"/>
      <c r="Z225" s="45"/>
      <c r="AA225" s="45"/>
    </row>
    <row r="226" spans="22:27" x14ac:dyDescent="0.35">
      <c r="V226" s="45"/>
      <c r="W226" s="46"/>
      <c r="X226" s="45"/>
      <c r="Y226" s="45"/>
      <c r="Z226" s="45"/>
      <c r="AA226" s="45"/>
    </row>
    <row r="227" spans="22:27" x14ac:dyDescent="0.35">
      <c r="V227" s="45"/>
      <c r="W227" s="46"/>
      <c r="X227" s="45"/>
      <c r="Y227" s="45"/>
      <c r="Z227" s="45"/>
      <c r="AA227" s="45"/>
    </row>
    <row r="228" spans="22:27" x14ac:dyDescent="0.35">
      <c r="V228" s="45"/>
      <c r="W228" s="46"/>
      <c r="X228" s="45"/>
      <c r="Y228" s="45"/>
      <c r="Z228" s="45"/>
      <c r="AA228" s="45"/>
    </row>
    <row r="229" spans="22:27" x14ac:dyDescent="0.35">
      <c r="V229" s="45"/>
      <c r="W229" s="46"/>
      <c r="X229" s="45"/>
      <c r="Y229" s="45"/>
      <c r="Z229" s="45"/>
      <c r="AA229" s="45"/>
    </row>
    <row r="230" spans="22:27" x14ac:dyDescent="0.35">
      <c r="V230" s="45"/>
      <c r="W230" s="46"/>
      <c r="X230" s="45"/>
      <c r="Y230" s="45"/>
      <c r="Z230" s="45"/>
      <c r="AA230" s="45"/>
    </row>
    <row r="231" spans="22:27" x14ac:dyDescent="0.35">
      <c r="V231" s="45"/>
      <c r="W231" s="46"/>
      <c r="X231" s="45"/>
      <c r="Y231" s="45"/>
      <c r="Z231" s="45"/>
      <c r="AA231" s="45"/>
    </row>
    <row r="232" spans="22:27" x14ac:dyDescent="0.35">
      <c r="V232" s="45"/>
      <c r="W232" s="46"/>
      <c r="X232" s="45"/>
      <c r="Y232" s="45"/>
      <c r="Z232" s="45"/>
      <c r="AA232" s="45"/>
    </row>
    <row r="233" spans="22:27" x14ac:dyDescent="0.35">
      <c r="V233" s="45"/>
      <c r="W233" s="46"/>
      <c r="X233" s="45"/>
      <c r="Y233" s="45"/>
      <c r="Z233" s="45"/>
      <c r="AA233" s="45"/>
    </row>
    <row r="234" spans="22:27" x14ac:dyDescent="0.35">
      <c r="V234" s="45"/>
      <c r="W234" s="46"/>
      <c r="X234" s="45"/>
      <c r="Y234" s="45"/>
      <c r="Z234" s="45"/>
      <c r="AA234" s="45"/>
    </row>
    <row r="235" spans="22:27" x14ac:dyDescent="0.35">
      <c r="V235" s="45"/>
      <c r="W235" s="46"/>
      <c r="X235" s="45"/>
      <c r="Y235" s="45"/>
      <c r="Z235" s="45"/>
      <c r="AA235" s="45"/>
    </row>
    <row r="236" spans="22:27" x14ac:dyDescent="0.35">
      <c r="V236" s="45"/>
      <c r="W236" s="46"/>
      <c r="X236" s="45"/>
      <c r="Y236" s="45"/>
      <c r="Z236" s="45"/>
      <c r="AA236" s="45"/>
    </row>
    <row r="237" spans="22:27" x14ac:dyDescent="0.35">
      <c r="V237" s="45"/>
      <c r="W237" s="46"/>
      <c r="X237" s="45"/>
      <c r="Y237" s="45"/>
      <c r="Z237" s="45"/>
      <c r="AA237" s="45"/>
    </row>
    <row r="238" spans="22:27" x14ac:dyDescent="0.35">
      <c r="V238" s="45"/>
      <c r="W238" s="46"/>
      <c r="X238" s="45"/>
      <c r="Y238" s="45"/>
      <c r="Z238" s="45"/>
      <c r="AA238" s="45"/>
    </row>
    <row r="239" spans="22:27" x14ac:dyDescent="0.35">
      <c r="V239" s="45"/>
      <c r="W239" s="46"/>
      <c r="X239" s="45"/>
      <c r="Y239" s="45"/>
      <c r="Z239" s="45"/>
      <c r="AA239" s="45"/>
    </row>
    <row r="240" spans="22:27" x14ac:dyDescent="0.35">
      <c r="V240" s="45"/>
      <c r="W240" s="46"/>
      <c r="X240" s="45"/>
      <c r="Y240" s="45"/>
      <c r="Z240" s="45"/>
      <c r="AA240" s="45"/>
    </row>
    <row r="241" spans="22:27" x14ac:dyDescent="0.35">
      <c r="V241" s="45"/>
      <c r="W241" s="46"/>
      <c r="X241" s="45"/>
      <c r="Y241" s="45"/>
      <c r="Z241" s="45"/>
      <c r="AA241" s="45"/>
    </row>
    <row r="242" spans="22:27" x14ac:dyDescent="0.35">
      <c r="V242" s="45"/>
      <c r="W242" s="46"/>
      <c r="X242" s="45"/>
      <c r="Y242" s="45"/>
      <c r="Z242" s="45"/>
      <c r="AA242" s="45"/>
    </row>
    <row r="243" spans="22:27" x14ac:dyDescent="0.35">
      <c r="V243" s="45"/>
      <c r="W243" s="46"/>
      <c r="X243" s="45"/>
      <c r="Y243" s="45"/>
      <c r="Z243" s="45"/>
      <c r="AA243" s="45"/>
    </row>
    <row r="244" spans="22:27" x14ac:dyDescent="0.35">
      <c r="V244" s="45"/>
      <c r="W244" s="46"/>
      <c r="X244" s="45"/>
      <c r="Y244" s="45"/>
      <c r="Z244" s="45"/>
      <c r="AA244" s="45"/>
    </row>
    <row r="245" spans="22:27" x14ac:dyDescent="0.35">
      <c r="V245" s="45"/>
      <c r="W245" s="46"/>
      <c r="X245" s="45"/>
      <c r="Y245" s="45"/>
      <c r="Z245" s="45"/>
      <c r="AA245" s="45"/>
    </row>
    <row r="246" spans="22:27" x14ac:dyDescent="0.35">
      <c r="V246" s="45"/>
      <c r="W246" s="46"/>
      <c r="X246" s="45"/>
      <c r="Y246" s="45"/>
      <c r="Z246" s="45"/>
      <c r="AA246" s="45"/>
    </row>
    <row r="247" spans="22:27" x14ac:dyDescent="0.35">
      <c r="V247" s="45"/>
      <c r="W247" s="46"/>
      <c r="X247" s="45"/>
      <c r="Y247" s="45"/>
      <c r="Z247" s="45"/>
      <c r="AA247" s="45"/>
    </row>
    <row r="248" spans="22:27" x14ac:dyDescent="0.35">
      <c r="V248" s="45"/>
      <c r="W248" s="46"/>
      <c r="X248" s="45"/>
      <c r="Y248" s="45"/>
      <c r="Z248" s="45"/>
      <c r="AA248" s="45"/>
    </row>
    <row r="249" spans="22:27" x14ac:dyDescent="0.35">
      <c r="V249" s="45"/>
      <c r="W249" s="46"/>
      <c r="X249" s="45"/>
      <c r="Y249" s="45"/>
      <c r="Z249" s="45"/>
      <c r="AA249" s="45"/>
    </row>
    <row r="250" spans="22:27" x14ac:dyDescent="0.35">
      <c r="V250" s="45"/>
      <c r="W250" s="46"/>
      <c r="X250" s="45"/>
      <c r="Y250" s="45"/>
      <c r="Z250" s="45"/>
      <c r="AA250" s="45"/>
    </row>
    <row r="251" spans="22:27" x14ac:dyDescent="0.35">
      <c r="V251" s="45"/>
      <c r="W251" s="46"/>
      <c r="X251" s="45"/>
      <c r="Y251" s="45"/>
      <c r="Z251" s="45"/>
      <c r="AA251" s="45"/>
    </row>
    <row r="252" spans="22:27" x14ac:dyDescent="0.35">
      <c r="V252" s="45"/>
      <c r="W252" s="46"/>
      <c r="X252" s="45"/>
      <c r="Y252" s="45"/>
      <c r="Z252" s="45"/>
      <c r="AA252" s="45"/>
    </row>
    <row r="253" spans="22:27" x14ac:dyDescent="0.35">
      <c r="V253" s="45"/>
      <c r="W253" s="46"/>
      <c r="X253" s="45"/>
      <c r="Y253" s="45"/>
      <c r="Z253" s="45"/>
      <c r="AA253" s="45"/>
    </row>
    <row r="254" spans="22:27" x14ac:dyDescent="0.35">
      <c r="V254" s="45"/>
      <c r="W254" s="46"/>
      <c r="X254" s="45"/>
      <c r="Y254" s="45"/>
      <c r="Z254" s="45"/>
      <c r="AA254" s="45"/>
    </row>
    <row r="255" spans="22:27" x14ac:dyDescent="0.35">
      <c r="V255" s="45"/>
      <c r="W255" s="46"/>
      <c r="X255" s="45"/>
      <c r="Y255" s="45"/>
      <c r="Z255" s="45"/>
      <c r="AA255" s="45"/>
    </row>
    <row r="256" spans="22:27" x14ac:dyDescent="0.35">
      <c r="V256" s="45"/>
      <c r="W256" s="46"/>
      <c r="X256" s="45"/>
      <c r="Y256" s="45"/>
      <c r="Z256" s="45"/>
      <c r="AA256" s="45"/>
    </row>
    <row r="257" spans="22:27" x14ac:dyDescent="0.35">
      <c r="V257" s="45"/>
      <c r="W257" s="46"/>
      <c r="X257" s="45"/>
      <c r="Y257" s="45"/>
      <c r="Z257" s="45"/>
      <c r="AA257" s="45"/>
    </row>
    <row r="258" spans="22:27" x14ac:dyDescent="0.35">
      <c r="V258" s="45"/>
      <c r="W258" s="46"/>
      <c r="X258" s="45"/>
      <c r="Y258" s="45"/>
      <c r="Z258" s="45"/>
      <c r="AA258" s="45"/>
    </row>
    <row r="259" spans="22:27" x14ac:dyDescent="0.35">
      <c r="V259" s="45"/>
      <c r="W259" s="46"/>
      <c r="X259" s="45"/>
      <c r="Y259" s="45"/>
      <c r="Z259" s="45"/>
      <c r="AA259" s="45"/>
    </row>
    <row r="260" spans="22:27" x14ac:dyDescent="0.35">
      <c r="V260" s="45"/>
      <c r="W260" s="46"/>
      <c r="X260" s="45"/>
      <c r="Y260" s="45"/>
      <c r="Z260" s="45"/>
      <c r="AA260" s="45"/>
    </row>
    <row r="261" spans="22:27" x14ac:dyDescent="0.35">
      <c r="V261" s="45"/>
      <c r="W261" s="46"/>
      <c r="X261" s="45"/>
      <c r="Y261" s="45"/>
      <c r="Z261" s="45"/>
      <c r="AA261" s="45"/>
    </row>
    <row r="262" spans="22:27" x14ac:dyDescent="0.35">
      <c r="V262" s="45"/>
      <c r="W262" s="46"/>
      <c r="X262" s="45"/>
      <c r="Y262" s="45"/>
      <c r="Z262" s="45"/>
      <c r="AA262" s="45"/>
    </row>
    <row r="263" spans="22:27" x14ac:dyDescent="0.35">
      <c r="V263" s="45"/>
      <c r="W263" s="46"/>
      <c r="X263" s="45"/>
      <c r="Y263" s="45"/>
      <c r="Z263" s="45"/>
      <c r="AA263" s="45"/>
    </row>
    <row r="264" spans="22:27" x14ac:dyDescent="0.35">
      <c r="V264" s="45"/>
      <c r="W264" s="46"/>
      <c r="X264" s="45"/>
      <c r="Y264" s="45"/>
      <c r="Z264" s="45"/>
      <c r="AA264" s="45"/>
    </row>
    <row r="265" spans="22:27" x14ac:dyDescent="0.35">
      <c r="V265" s="45"/>
      <c r="W265" s="46"/>
      <c r="X265" s="45"/>
      <c r="Y265" s="45"/>
      <c r="Z265" s="45"/>
      <c r="AA265" s="45"/>
    </row>
    <row r="266" spans="22:27" x14ac:dyDescent="0.35">
      <c r="V266" s="45"/>
      <c r="W266" s="46"/>
      <c r="X266" s="45"/>
      <c r="Y266" s="45"/>
      <c r="Z266" s="45"/>
      <c r="AA266" s="45"/>
    </row>
    <row r="267" spans="22:27" x14ac:dyDescent="0.35">
      <c r="V267" s="45"/>
      <c r="W267" s="46"/>
      <c r="X267" s="45"/>
      <c r="Y267" s="45"/>
      <c r="Z267" s="45"/>
      <c r="AA267" s="45"/>
    </row>
    <row r="268" spans="22:27" x14ac:dyDescent="0.35">
      <c r="V268" s="45"/>
      <c r="W268" s="46"/>
      <c r="X268" s="45"/>
      <c r="Y268" s="45"/>
      <c r="Z268" s="45"/>
      <c r="AA268" s="45"/>
    </row>
    <row r="269" spans="22:27" x14ac:dyDescent="0.35">
      <c r="V269" s="45"/>
      <c r="W269" s="46"/>
      <c r="X269" s="45"/>
      <c r="Y269" s="45"/>
      <c r="Z269" s="45"/>
      <c r="AA269" s="45"/>
    </row>
    <row r="270" spans="22:27" x14ac:dyDescent="0.35">
      <c r="V270" s="45"/>
      <c r="W270" s="46"/>
      <c r="X270" s="45"/>
      <c r="Y270" s="45"/>
      <c r="Z270" s="45"/>
      <c r="AA270" s="45"/>
    </row>
    <row r="271" spans="22:27" x14ac:dyDescent="0.35">
      <c r="V271" s="45"/>
      <c r="W271" s="46"/>
      <c r="X271" s="45"/>
      <c r="Y271" s="45"/>
      <c r="Z271" s="45"/>
      <c r="AA271" s="45"/>
    </row>
    <row r="272" spans="22:27" x14ac:dyDescent="0.35">
      <c r="V272" s="45"/>
      <c r="W272" s="46"/>
      <c r="X272" s="45"/>
      <c r="Y272" s="45"/>
      <c r="Z272" s="45"/>
      <c r="AA272" s="45"/>
    </row>
    <row r="273" spans="22:27" x14ac:dyDescent="0.35">
      <c r="V273" s="45"/>
      <c r="W273" s="46"/>
      <c r="X273" s="45"/>
      <c r="Y273" s="45"/>
      <c r="Z273" s="45"/>
      <c r="AA273" s="45"/>
    </row>
    <row r="274" spans="22:27" x14ac:dyDescent="0.35">
      <c r="V274" s="45"/>
      <c r="W274" s="46"/>
      <c r="X274" s="45"/>
      <c r="Y274" s="45"/>
      <c r="Z274" s="45"/>
      <c r="AA274" s="45"/>
    </row>
    <row r="275" spans="22:27" x14ac:dyDescent="0.35">
      <c r="V275" s="45"/>
      <c r="W275" s="46"/>
      <c r="X275" s="45"/>
      <c r="Y275" s="45"/>
      <c r="Z275" s="45"/>
      <c r="AA275" s="45"/>
    </row>
    <row r="276" spans="22:27" x14ac:dyDescent="0.35">
      <c r="V276" s="45"/>
      <c r="W276" s="46"/>
      <c r="X276" s="45"/>
      <c r="Y276" s="45"/>
      <c r="Z276" s="45"/>
      <c r="AA276" s="45"/>
    </row>
    <row r="277" spans="22:27" x14ac:dyDescent="0.35">
      <c r="V277" s="45"/>
      <c r="W277" s="46"/>
      <c r="X277" s="45"/>
      <c r="Y277" s="45"/>
      <c r="Z277" s="45"/>
      <c r="AA277" s="45"/>
    </row>
    <row r="278" spans="22:27" x14ac:dyDescent="0.35">
      <c r="V278" s="45"/>
      <c r="W278" s="46"/>
      <c r="X278" s="45"/>
      <c r="Y278" s="45"/>
      <c r="Z278" s="45"/>
      <c r="AA278" s="45"/>
    </row>
    <row r="279" spans="22:27" x14ac:dyDescent="0.35">
      <c r="V279" s="45"/>
      <c r="W279" s="46"/>
      <c r="X279" s="45"/>
      <c r="Y279" s="45"/>
      <c r="Z279" s="45"/>
      <c r="AA279" s="45"/>
    </row>
    <row r="280" spans="22:27" x14ac:dyDescent="0.35">
      <c r="V280" s="45"/>
      <c r="W280" s="46"/>
      <c r="X280" s="45"/>
      <c r="Y280" s="45"/>
      <c r="Z280" s="45"/>
      <c r="AA280" s="45"/>
    </row>
    <row r="281" spans="22:27" x14ac:dyDescent="0.35">
      <c r="V281" s="45"/>
      <c r="W281" s="46"/>
      <c r="X281" s="45"/>
      <c r="Y281" s="45"/>
      <c r="Z281" s="45"/>
      <c r="AA281" s="45"/>
    </row>
    <row r="282" spans="22:27" x14ac:dyDescent="0.35">
      <c r="V282" s="45"/>
      <c r="W282" s="46"/>
      <c r="X282" s="45"/>
      <c r="Y282" s="45"/>
      <c r="Z282" s="45"/>
      <c r="AA282" s="45"/>
    </row>
    <row r="283" spans="22:27" x14ac:dyDescent="0.35">
      <c r="V283" s="45"/>
      <c r="W283" s="46"/>
      <c r="X283" s="45"/>
      <c r="Y283" s="45"/>
      <c r="Z283" s="45"/>
      <c r="AA283" s="45"/>
    </row>
    <row r="284" spans="22:27" x14ac:dyDescent="0.35">
      <c r="V284" s="45"/>
      <c r="W284" s="46"/>
      <c r="X284" s="45"/>
      <c r="Y284" s="45"/>
      <c r="Z284" s="45"/>
      <c r="AA284" s="45"/>
    </row>
    <row r="285" spans="22:27" x14ac:dyDescent="0.35">
      <c r="V285" s="45"/>
      <c r="W285" s="46"/>
      <c r="X285" s="45"/>
      <c r="Y285" s="45"/>
      <c r="Z285" s="45"/>
      <c r="AA285" s="45"/>
    </row>
    <row r="286" spans="22:27" x14ac:dyDescent="0.35">
      <c r="V286" s="45"/>
      <c r="W286" s="46"/>
      <c r="X286" s="45"/>
      <c r="Y286" s="45"/>
      <c r="Z286" s="45"/>
      <c r="AA286" s="45"/>
    </row>
    <row r="287" spans="22:27" x14ac:dyDescent="0.35">
      <c r="V287" s="45"/>
      <c r="W287" s="46"/>
      <c r="X287" s="45"/>
      <c r="Y287" s="45"/>
      <c r="Z287" s="45"/>
      <c r="AA287" s="45"/>
    </row>
    <row r="288" spans="22:27" x14ac:dyDescent="0.35">
      <c r="V288" s="45"/>
      <c r="W288" s="46"/>
      <c r="X288" s="45"/>
      <c r="Y288" s="45"/>
      <c r="Z288" s="45"/>
      <c r="AA288" s="45"/>
    </row>
    <row r="289" spans="22:27" x14ac:dyDescent="0.35">
      <c r="V289" s="45"/>
      <c r="W289" s="46"/>
      <c r="X289" s="45"/>
      <c r="Y289" s="45"/>
      <c r="Z289" s="45"/>
      <c r="AA289" s="45"/>
    </row>
    <row r="290" spans="22:27" x14ac:dyDescent="0.35">
      <c r="V290" s="45"/>
      <c r="W290" s="46"/>
      <c r="X290" s="45"/>
      <c r="Y290" s="45"/>
      <c r="Z290" s="45"/>
      <c r="AA290" s="45"/>
    </row>
    <row r="291" spans="22:27" x14ac:dyDescent="0.35">
      <c r="V291" s="45"/>
      <c r="W291" s="46"/>
      <c r="X291" s="45"/>
      <c r="Y291" s="45"/>
      <c r="Z291" s="45"/>
      <c r="AA291" s="45"/>
    </row>
    <row r="292" spans="22:27" x14ac:dyDescent="0.35">
      <c r="V292" s="45"/>
      <c r="W292" s="46"/>
      <c r="X292" s="45"/>
      <c r="Y292" s="45"/>
      <c r="Z292" s="45"/>
      <c r="AA292" s="45"/>
    </row>
    <row r="293" spans="22:27" x14ac:dyDescent="0.35">
      <c r="V293" s="45"/>
      <c r="W293" s="46"/>
      <c r="X293" s="45"/>
      <c r="Y293" s="45"/>
      <c r="Z293" s="45"/>
      <c r="AA293" s="45"/>
    </row>
    <row r="294" spans="22:27" x14ac:dyDescent="0.35">
      <c r="V294" s="45"/>
      <c r="W294" s="46"/>
      <c r="X294" s="45"/>
      <c r="Y294" s="45"/>
      <c r="Z294" s="45"/>
      <c r="AA294" s="45"/>
    </row>
    <row r="295" spans="22:27" x14ac:dyDescent="0.35">
      <c r="V295" s="45"/>
      <c r="W295" s="46"/>
      <c r="X295" s="45"/>
      <c r="Y295" s="45"/>
      <c r="Z295" s="45"/>
      <c r="AA295" s="45"/>
    </row>
    <row r="296" spans="22:27" x14ac:dyDescent="0.35">
      <c r="V296" s="45"/>
      <c r="W296" s="46"/>
      <c r="X296" s="45"/>
      <c r="Y296" s="45"/>
      <c r="Z296" s="45"/>
      <c r="AA296" s="45"/>
    </row>
    <row r="297" spans="22:27" x14ac:dyDescent="0.35">
      <c r="V297" s="45"/>
      <c r="W297" s="46"/>
      <c r="X297" s="45"/>
      <c r="Y297" s="45"/>
      <c r="Z297" s="45"/>
      <c r="AA297" s="45"/>
    </row>
    <row r="298" spans="22:27" x14ac:dyDescent="0.35">
      <c r="V298" s="45"/>
      <c r="W298" s="46"/>
      <c r="X298" s="45"/>
      <c r="Y298" s="45"/>
      <c r="Z298" s="45"/>
      <c r="AA298" s="45"/>
    </row>
    <row r="299" spans="22:27" x14ac:dyDescent="0.35">
      <c r="V299" s="45"/>
      <c r="W299" s="46"/>
      <c r="X299" s="45"/>
      <c r="Y299" s="45"/>
      <c r="Z299" s="45"/>
      <c r="AA299" s="45"/>
    </row>
    <row r="300" spans="22:27" x14ac:dyDescent="0.35">
      <c r="V300" s="45"/>
      <c r="W300" s="46"/>
      <c r="X300" s="45"/>
      <c r="Y300" s="45"/>
      <c r="Z300" s="45"/>
      <c r="AA300" s="45"/>
    </row>
    <row r="301" spans="22:27" x14ac:dyDescent="0.35">
      <c r="V301" s="45"/>
      <c r="W301" s="46"/>
      <c r="X301" s="45"/>
      <c r="Y301" s="45"/>
      <c r="Z301" s="45"/>
      <c r="AA301" s="45"/>
    </row>
    <row r="302" spans="22:27" x14ac:dyDescent="0.35">
      <c r="V302" s="45"/>
      <c r="W302" s="46"/>
      <c r="X302" s="45"/>
      <c r="Y302" s="45"/>
      <c r="Z302" s="45"/>
      <c r="AA302" s="45"/>
    </row>
    <row r="303" spans="22:27" x14ac:dyDescent="0.35">
      <c r="V303" s="45"/>
      <c r="W303" s="46"/>
      <c r="X303" s="45"/>
      <c r="Y303" s="45"/>
      <c r="Z303" s="45"/>
      <c r="AA303" s="45"/>
    </row>
    <row r="304" spans="22:27" x14ac:dyDescent="0.35">
      <c r="V304" s="45"/>
      <c r="W304" s="46"/>
      <c r="X304" s="45"/>
      <c r="Y304" s="45"/>
      <c r="Z304" s="45"/>
      <c r="AA304" s="45"/>
    </row>
    <row r="305" spans="22:27" x14ac:dyDescent="0.35">
      <c r="V305" s="45"/>
      <c r="W305" s="46"/>
      <c r="X305" s="45"/>
      <c r="Y305" s="45"/>
      <c r="Z305" s="45"/>
      <c r="AA305" s="45"/>
    </row>
    <row r="306" spans="22:27" x14ac:dyDescent="0.35">
      <c r="V306" s="45"/>
      <c r="W306" s="46"/>
      <c r="X306" s="45"/>
      <c r="Y306" s="45"/>
      <c r="Z306" s="45"/>
      <c r="AA306" s="45"/>
    </row>
    <row r="307" spans="22:27" x14ac:dyDescent="0.35">
      <c r="V307" s="45"/>
      <c r="W307" s="46"/>
      <c r="X307" s="45"/>
      <c r="Y307" s="45"/>
      <c r="Z307" s="45"/>
      <c r="AA307" s="45"/>
    </row>
    <row r="308" spans="22:27" x14ac:dyDescent="0.35">
      <c r="V308" s="45"/>
      <c r="W308" s="46"/>
      <c r="X308" s="45"/>
      <c r="Y308" s="45"/>
      <c r="Z308" s="45"/>
      <c r="AA308" s="45"/>
    </row>
    <row r="309" spans="22:27" x14ac:dyDescent="0.35">
      <c r="V309" s="45"/>
      <c r="W309" s="46"/>
      <c r="X309" s="45"/>
      <c r="Y309" s="45"/>
      <c r="Z309" s="45"/>
      <c r="AA309" s="45"/>
    </row>
    <row r="310" spans="22:27" x14ac:dyDescent="0.35">
      <c r="V310" s="45"/>
      <c r="W310" s="46"/>
      <c r="X310" s="45"/>
      <c r="Y310" s="45"/>
      <c r="Z310" s="45"/>
      <c r="AA310" s="45"/>
    </row>
    <row r="311" spans="22:27" x14ac:dyDescent="0.35">
      <c r="X311" s="44"/>
      <c r="Y311" s="44"/>
      <c r="Z311" s="44"/>
    </row>
  </sheetData>
  <sortState xmlns:xlrd2="http://schemas.microsoft.com/office/spreadsheetml/2017/richdata2" ref="A4:AA85">
    <sortCondition ref="X4:X85"/>
  </sortState>
  <mergeCells count="7">
    <mergeCell ref="A1:W1"/>
    <mergeCell ref="X1:X3"/>
    <mergeCell ref="Z1:Z3"/>
    <mergeCell ref="A2:E2"/>
    <mergeCell ref="F2:L2"/>
    <mergeCell ref="M2:P2"/>
    <mergeCell ref="Q2:W2"/>
  </mergeCells>
  <conditionalFormatting sqref="X4:Z85">
    <cfRule type="cellIs" dxfId="6" priority="1" operator="between">
      <formula>-310</formula>
      <formula>-34.1</formula>
    </cfRule>
    <cfRule type="cellIs" dxfId="5" priority="2" operator="between">
      <formula>-34</formula>
      <formula>-15.1</formula>
    </cfRule>
    <cfRule type="cellIs" dxfId="4" priority="3" operator="between">
      <formula>-15</formula>
      <formula>0</formula>
    </cfRule>
    <cfRule type="cellIs" dxfId="3" priority="4" operator="between">
      <formula>80.1</formula>
      <formula>200</formula>
    </cfRule>
    <cfRule type="cellIs" dxfId="2" priority="5" operator="between">
      <formula>38.1</formula>
      <formula>80</formula>
    </cfRule>
    <cfRule type="cellIs" dxfId="1" priority="6" operator="between">
      <formula>14.1</formula>
      <formula>38</formula>
    </cfRule>
    <cfRule type="cellIs" dxfId="0" priority="7" operator="between">
      <formula>0.1</formula>
      <formula>14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DHG LYC 77</vt:lpstr>
      <vt:lpstr>classés par perte de prév à pre</vt:lpstr>
      <vt:lpstr>'DHG LYC 77'!Impression_des_titres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Mylene Hamann</dc:creator>
  <cp:lastModifiedBy>cathe</cp:lastModifiedBy>
  <cp:lastPrinted>2026-01-28T14:55:01Z</cp:lastPrinted>
  <dcterms:created xsi:type="dcterms:W3CDTF">2025-01-27T11:26:26Z</dcterms:created>
  <dcterms:modified xsi:type="dcterms:W3CDTF">2026-02-08T09:01:48Z</dcterms:modified>
</cp:coreProperties>
</file>