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440" windowHeight="10230" activeTab="0"/>
  </bookViews>
  <sheets>
    <sheet name="Clg" sheetId="1" r:id="rId1"/>
  </sheets>
  <definedNames>
    <definedName name="_xlnm.Print_Titles" localSheetId="0">'Clg'!$5:$7</definedName>
    <definedName name="_xlnm.Print_Area" localSheetId="0">'Clg'!$A$1:$AM$140</definedName>
  </definedNames>
  <calcPr fullCalcOnLoad="1"/>
</workbook>
</file>

<file path=xl/sharedStrings.xml><?xml version="1.0" encoding="utf-8"?>
<sst xmlns="http://schemas.openxmlformats.org/spreadsheetml/2006/main" count="875" uniqueCount="303">
  <si>
    <t>EFFECTIFS SEGPA</t>
  </si>
  <si>
    <t>EFFECTIFS DISPOSITIFS SPECIFIQUES</t>
  </si>
  <si>
    <t>6ème</t>
  </si>
  <si>
    <t>5ème</t>
  </si>
  <si>
    <t>4ème</t>
  </si>
  <si>
    <t>3ème</t>
  </si>
  <si>
    <t>Total 6ème 3ème</t>
  </si>
  <si>
    <t>TOTAL</t>
  </si>
  <si>
    <t>NF</t>
  </si>
  <si>
    <t>NSA</t>
  </si>
  <si>
    <t>3èAlter</t>
  </si>
  <si>
    <t xml:space="preserve"> ULIS</t>
  </si>
  <si>
    <t xml:space="preserve">NB DIV </t>
  </si>
  <si>
    <t>E/D</t>
  </si>
  <si>
    <t>NB DIV</t>
  </si>
  <si>
    <t>district</t>
  </si>
  <si>
    <t>bassin</t>
  </si>
  <si>
    <t>Commune</t>
  </si>
  <si>
    <t>Etablissement</t>
  </si>
  <si>
    <t>rrs</t>
  </si>
  <si>
    <t>CLAIR</t>
  </si>
  <si>
    <t>ES</t>
  </si>
  <si>
    <t>CV</t>
  </si>
  <si>
    <t>SEGPA</t>
  </si>
  <si>
    <t xml:space="preserve">EPINAY-SUR-SEINE            </t>
  </si>
  <si>
    <t xml:space="preserve">R MARTIN DU GARD          </t>
  </si>
  <si>
    <t>0930893R</t>
  </si>
  <si>
    <t xml:space="preserve"> </t>
  </si>
  <si>
    <t>cv</t>
  </si>
  <si>
    <t>X</t>
  </si>
  <si>
    <t xml:space="preserve">M. ROBESPIERRE                   </t>
  </si>
  <si>
    <t>0931145P</t>
  </si>
  <si>
    <t xml:space="preserve">E. GALOIS               </t>
  </si>
  <si>
    <t>0931207G</t>
  </si>
  <si>
    <t xml:space="preserve">J. VIGO                       </t>
  </si>
  <si>
    <t>0931428X</t>
  </si>
  <si>
    <t>ILE SAINT DENIS (L')</t>
  </si>
  <si>
    <t xml:space="preserve">A. SISLEY                        </t>
  </si>
  <si>
    <t>0931765N</t>
  </si>
  <si>
    <t xml:space="preserve">SAINT-DENIS                 </t>
  </si>
  <si>
    <t xml:space="preserve">J. LURCAT                   </t>
  </si>
  <si>
    <t>0930865K</t>
  </si>
  <si>
    <t xml:space="preserve">FABIEN                        </t>
  </si>
  <si>
    <t>0931229F</t>
  </si>
  <si>
    <t xml:space="preserve">E. TRIOLET                  </t>
  </si>
  <si>
    <t>0931230G</t>
  </si>
  <si>
    <t xml:space="preserve">P. DE GEYTER              </t>
  </si>
  <si>
    <t>0931231H</t>
  </si>
  <si>
    <t>es</t>
  </si>
  <si>
    <t xml:space="preserve">H. BARBUSSE                </t>
  </si>
  <si>
    <t>0931232J</t>
  </si>
  <si>
    <t xml:space="preserve">F. GARCIA LORCA         </t>
  </si>
  <si>
    <t>0931489N</t>
  </si>
  <si>
    <t xml:space="preserve">LA COURTILLE                  </t>
  </si>
  <si>
    <t>0931490P</t>
  </si>
  <si>
    <t>IQBAL MASIH</t>
  </si>
  <si>
    <t>0932273R</t>
  </si>
  <si>
    <t xml:space="preserve">SAINT-OUEN                  </t>
  </si>
  <si>
    <t xml:space="preserve">J. JAURES                   </t>
  </si>
  <si>
    <t>0931143M</t>
  </si>
  <si>
    <t xml:space="preserve">MICHELET                      </t>
  </si>
  <si>
    <t>0931144N</t>
  </si>
  <si>
    <t>J BAKER</t>
  </si>
  <si>
    <t>0932261C</t>
  </si>
  <si>
    <t>VILLETANEUSE</t>
  </si>
  <si>
    <t>J. VILAR</t>
  </si>
  <si>
    <t>0931206F</t>
  </si>
  <si>
    <t>L. AUBRAC</t>
  </si>
  <si>
    <t>0932334G</t>
  </si>
  <si>
    <t>T. district</t>
  </si>
  <si>
    <t xml:space="preserve">AUBERVILLIERS               </t>
  </si>
  <si>
    <t xml:space="preserve">J. MOULIN                   </t>
  </si>
  <si>
    <t>0931184G</t>
  </si>
  <si>
    <t>G. PERI</t>
  </si>
  <si>
    <t>0931185H</t>
  </si>
  <si>
    <t>D. DIDEROT</t>
  </si>
  <si>
    <t>0931186J</t>
  </si>
  <si>
    <t xml:space="preserve">H. WALLON                      </t>
  </si>
  <si>
    <t>0931709C</t>
  </si>
  <si>
    <t>R.LUXEMBURG</t>
  </si>
  <si>
    <t>0932272P</t>
  </si>
  <si>
    <t xml:space="preserve">DUGNY                       </t>
  </si>
  <si>
    <t xml:space="preserve">J-B. CLEMENT         </t>
  </si>
  <si>
    <t>0931376R</t>
  </si>
  <si>
    <t>COURNEUVE (LA)</t>
  </si>
  <si>
    <t xml:space="preserve">G. POLITZER              </t>
  </si>
  <si>
    <t>0931148T</t>
  </si>
  <si>
    <t xml:space="preserve">R. POINCARE                      </t>
  </si>
  <si>
    <t>0931188L</t>
  </si>
  <si>
    <t xml:space="preserve">J. VILAR                    </t>
  </si>
  <si>
    <t>0931429Y</t>
  </si>
  <si>
    <t>BOURGET (LE)</t>
  </si>
  <si>
    <t xml:space="preserve">D. DAURAT                 </t>
  </si>
  <si>
    <t>0931187K</t>
  </si>
  <si>
    <t xml:space="preserve">PIERREFITTE </t>
  </si>
  <si>
    <t xml:space="preserve">G. COURBET                     </t>
  </si>
  <si>
    <t>0931223Z</t>
  </si>
  <si>
    <t>PIERREFITTE</t>
  </si>
  <si>
    <t xml:space="preserve">P. NERUDA                  </t>
  </si>
  <si>
    <t>0931224A</t>
  </si>
  <si>
    <t xml:space="preserve">STAINS                      </t>
  </si>
  <si>
    <t xml:space="preserve">M. THOREZ                </t>
  </si>
  <si>
    <t>0931147S</t>
  </si>
  <si>
    <t xml:space="preserve">JOLIOT CURIE                  </t>
  </si>
  <si>
    <t>0931225B</t>
  </si>
  <si>
    <t>0931226C</t>
  </si>
  <si>
    <t>Total bassin</t>
  </si>
  <si>
    <t xml:space="preserve">DRANCY                      </t>
  </si>
  <si>
    <t xml:space="preserve">A. FRANCE                </t>
  </si>
  <si>
    <t>0930892P</t>
  </si>
  <si>
    <t xml:space="preserve">P. LANGEVIN                 </t>
  </si>
  <si>
    <t>0931199Y</t>
  </si>
  <si>
    <t xml:space="preserve">P. SEMARD                 </t>
  </si>
  <si>
    <t>0931200Z</t>
  </si>
  <si>
    <t xml:space="preserve">P. BERT                     </t>
  </si>
  <si>
    <t>0931201A</t>
  </si>
  <si>
    <t xml:space="preserve">LIBERTE                       </t>
  </si>
  <si>
    <t>0931202B</t>
  </si>
  <si>
    <t xml:space="preserve">J. JORISSEN                      </t>
  </si>
  <si>
    <t>0931377S</t>
  </si>
  <si>
    <t>BLANC MESNIL (LE)</t>
  </si>
  <si>
    <t xml:space="preserve">N. MANDELA                </t>
  </si>
  <si>
    <t>0930611J</t>
  </si>
  <si>
    <t xml:space="preserve">A ET E COTTON        </t>
  </si>
  <si>
    <t>0930884F</t>
  </si>
  <si>
    <t xml:space="preserve">M. CACHIN                 </t>
  </si>
  <si>
    <t>0931204D</t>
  </si>
  <si>
    <t xml:space="preserve">R. DESCARTES                     </t>
  </si>
  <si>
    <t>0931433C</t>
  </si>
  <si>
    <t xml:space="preserve">AULNAY-SOUS-BOIS            </t>
  </si>
  <si>
    <t xml:space="preserve">G. PHILIPE                </t>
  </si>
  <si>
    <t>0930859D</t>
  </si>
  <si>
    <t xml:space="preserve">V.HUGO                   </t>
  </si>
  <si>
    <t>0930891N</t>
  </si>
  <si>
    <t xml:space="preserve">LE PARC                       </t>
  </si>
  <si>
    <t>0931189M</t>
  </si>
  <si>
    <t>0931379U</t>
  </si>
  <si>
    <t xml:space="preserve">C. DEBUSSY                </t>
  </si>
  <si>
    <t>0931434D</t>
  </si>
  <si>
    <t>Ch DE PISAN</t>
  </si>
  <si>
    <t>0932310F</t>
  </si>
  <si>
    <t xml:space="preserve">SEVRAN                      </t>
  </si>
  <si>
    <t xml:space="preserve">P. PAINLEVE                 </t>
  </si>
  <si>
    <t>0930897V</t>
  </si>
  <si>
    <t>0931190N</t>
  </si>
  <si>
    <t xml:space="preserve">G. BRASSENS                    </t>
  </si>
  <si>
    <t>0931979W</t>
  </si>
  <si>
    <t>SEVRAN</t>
  </si>
  <si>
    <t>LA PLEIADE</t>
  </si>
  <si>
    <t>0932262D</t>
  </si>
  <si>
    <t xml:space="preserve">TREMBLAY EN FRANCE          </t>
  </si>
  <si>
    <t xml:space="preserve">P. RONSARD                       </t>
  </si>
  <si>
    <t>0931149U</t>
  </si>
  <si>
    <t xml:space="preserve">R. ROLLAND                </t>
  </si>
  <si>
    <t>0931191P</t>
  </si>
  <si>
    <t>0931497X</t>
  </si>
  <si>
    <t>CL</t>
  </si>
  <si>
    <t xml:space="preserve">VILLEPINTE                  </t>
  </si>
  <si>
    <t xml:space="preserve">LES MOUSSEAUX                 </t>
  </si>
  <si>
    <t>0931192R</t>
  </si>
  <si>
    <t>0931607S</t>
  </si>
  <si>
    <t xml:space="preserve">F. DOLTO               </t>
  </si>
  <si>
    <t>0932038K</t>
  </si>
  <si>
    <t>VILLEPINTE</t>
  </si>
  <si>
    <t>C.CLAUDEL</t>
  </si>
  <si>
    <t>0932263E</t>
  </si>
  <si>
    <t>Total Bassin</t>
  </si>
  <si>
    <t xml:space="preserve">BOBIGNY                     </t>
  </si>
  <si>
    <t xml:space="preserve">J.P.TIMBAUD                   </t>
  </si>
  <si>
    <t>0930900Y</t>
  </si>
  <si>
    <t xml:space="preserve">REPUBLIQUE                    </t>
  </si>
  <si>
    <t>0931194T</t>
  </si>
  <si>
    <t xml:space="preserve">DELAUNE                       </t>
  </si>
  <si>
    <t>0931195U</t>
  </si>
  <si>
    <t>0931196V</t>
  </si>
  <si>
    <t xml:space="preserve">PRE-ST-GERVAIS (LE)        </t>
  </si>
  <si>
    <t xml:space="preserve">J-J. ROUSSEAU         </t>
  </si>
  <si>
    <t>0931219V</t>
  </si>
  <si>
    <t>LILAS (LES)</t>
  </si>
  <si>
    <t>M. CURIE</t>
  </si>
  <si>
    <t>0931439J</t>
  </si>
  <si>
    <t xml:space="preserve">PANTIN                      </t>
  </si>
  <si>
    <t>0931216S</t>
  </si>
  <si>
    <t>0931217T</t>
  </si>
  <si>
    <t xml:space="preserve">J. LOLIVE                   </t>
  </si>
  <si>
    <t>0931218U</t>
  </si>
  <si>
    <t xml:space="preserve">LAVOISIER                     </t>
  </si>
  <si>
    <t>0931713G</t>
  </si>
  <si>
    <t>T.district</t>
  </si>
  <si>
    <t xml:space="preserve">BAGNOLET                    </t>
  </si>
  <si>
    <t>0931181D</t>
  </si>
  <si>
    <t xml:space="preserve">TRAVAIL                       </t>
  </si>
  <si>
    <t>0931220W</t>
  </si>
  <si>
    <t xml:space="preserve">MONTREUIL                   </t>
  </si>
  <si>
    <t>0931151W</t>
  </si>
  <si>
    <t>0931209J</t>
  </si>
  <si>
    <t xml:space="preserve">M.BERTHELOT                   </t>
  </si>
  <si>
    <t>0931210K</t>
  </si>
  <si>
    <t xml:space="preserve">MARAIS DE VILLIERS            </t>
  </si>
  <si>
    <t>0931211L</t>
  </si>
  <si>
    <t xml:space="preserve">L. DE TILLEMONT           </t>
  </si>
  <si>
    <t>0931212M</t>
  </si>
  <si>
    <t>0931213N</t>
  </si>
  <si>
    <t xml:space="preserve">P. ELUARD                   </t>
  </si>
  <si>
    <t>0931448U</t>
  </si>
  <si>
    <t xml:space="preserve">J. JAURES                      </t>
  </si>
  <si>
    <t>0931712F</t>
  </si>
  <si>
    <t xml:space="preserve">NOISY-LE-SEC                </t>
  </si>
  <si>
    <t xml:space="preserve">J. PREVERT               </t>
  </si>
  <si>
    <t>0931610V</t>
  </si>
  <si>
    <t xml:space="preserve">O. DE GOUGES              </t>
  </si>
  <si>
    <t>0931710D</t>
  </si>
  <si>
    <t xml:space="preserve">R. CASSIN                   </t>
  </si>
  <si>
    <t>0931883S</t>
  </si>
  <si>
    <t xml:space="preserve">ROMAINVILLE                 </t>
  </si>
  <si>
    <t xml:space="preserve">P-A HOUEL            </t>
  </si>
  <si>
    <t>0931222Y</t>
  </si>
  <si>
    <t xml:space="preserve">G COURBET               </t>
  </si>
  <si>
    <t>0931381W</t>
  </si>
  <si>
    <t xml:space="preserve">ROSNY-SOUS-BOIS             </t>
  </si>
  <si>
    <t xml:space="preserve">A CAMUS                  </t>
  </si>
  <si>
    <t>0930586G</t>
  </si>
  <si>
    <t xml:space="preserve">A. DE ST-EXUPERY                 </t>
  </si>
  <si>
    <t>0930593P</t>
  </si>
  <si>
    <t xml:space="preserve">LANGEVIN WALLON               </t>
  </si>
  <si>
    <t>0931723T</t>
  </si>
  <si>
    <t xml:space="preserve">BONDY                       </t>
  </si>
  <si>
    <t xml:space="preserve">P. CURIE                  </t>
  </si>
  <si>
    <t>0931005M</t>
  </si>
  <si>
    <t xml:space="preserve">J. ZAY                      </t>
  </si>
  <si>
    <t>0931612X</t>
  </si>
  <si>
    <t>BONDY</t>
  </si>
  <si>
    <t xml:space="preserve">J. RENOIR                   </t>
  </si>
  <si>
    <t>0931711E</t>
  </si>
  <si>
    <t xml:space="preserve">H.SELLIER                 </t>
  </si>
  <si>
    <t>0931788N</t>
  </si>
  <si>
    <t xml:space="preserve">P. BROSSOLETTE                   </t>
  </si>
  <si>
    <t>0931860S</t>
  </si>
  <si>
    <t xml:space="preserve">CLICHY-SOUS-BOIS            </t>
  </si>
  <si>
    <t>0930616P</t>
  </si>
  <si>
    <t xml:space="preserve">L. MICHEL                 </t>
  </si>
  <si>
    <t>0931221X</t>
  </si>
  <si>
    <t>R. DOISNEAU</t>
  </si>
  <si>
    <t>0932366S</t>
  </si>
  <si>
    <t xml:space="preserve">RAINCY (LE)                   </t>
  </si>
  <si>
    <t xml:space="preserve">J-B COROT           </t>
  </si>
  <si>
    <t>0930629D</t>
  </si>
  <si>
    <t xml:space="preserve">PAVILLONS-SOUS-BOIS     </t>
  </si>
  <si>
    <t xml:space="preserve">A. FRANCE         </t>
  </si>
  <si>
    <t>0930089S</t>
  </si>
  <si>
    <t>E.TABARLY</t>
  </si>
  <si>
    <t>0930100D</t>
  </si>
  <si>
    <t xml:space="preserve">LIVRY-GARGAN                </t>
  </si>
  <si>
    <t xml:space="preserve">E. HERRIOT               </t>
  </si>
  <si>
    <t>0930619T</t>
  </si>
  <si>
    <t xml:space="preserve">L. JOUHAUX                  </t>
  </si>
  <si>
    <t>0930620U</t>
  </si>
  <si>
    <t>0932454M</t>
  </si>
  <si>
    <t xml:space="preserve">MONTFERMEIL                 </t>
  </si>
  <si>
    <t>0931546A</t>
  </si>
  <si>
    <t xml:space="preserve">P. PICASSO                 </t>
  </si>
  <si>
    <t>0931707A</t>
  </si>
  <si>
    <t>VAUJOURS</t>
  </si>
  <si>
    <t>HENRI IV</t>
  </si>
  <si>
    <t>0932301W</t>
  </si>
  <si>
    <t xml:space="preserve">GAGNY                       </t>
  </si>
  <si>
    <t>NERUDA</t>
  </si>
  <si>
    <t>0930858C</t>
  </si>
  <si>
    <t xml:space="preserve">SEVIGNE                       </t>
  </si>
  <si>
    <t>0930898W</t>
  </si>
  <si>
    <t>Th MONOD</t>
  </si>
  <si>
    <t>0932311G</t>
  </si>
  <si>
    <t xml:space="preserve">GOURNAY-SUR-MARNE           </t>
  </si>
  <si>
    <t xml:space="preserve">E. CARRIERE               </t>
  </si>
  <si>
    <t>0931382X</t>
  </si>
  <si>
    <t xml:space="preserve">NEUILLY-PLAISANCE           </t>
  </si>
  <si>
    <t>0930623X</t>
  </si>
  <si>
    <t xml:space="preserve">NEUILLY-SUR-MARNE           </t>
  </si>
  <si>
    <t xml:space="preserve">H. DE BALZAC              </t>
  </si>
  <si>
    <t>0930894S</t>
  </si>
  <si>
    <t xml:space="preserve">A. CAMUS                         </t>
  </si>
  <si>
    <t>0931228E</t>
  </si>
  <si>
    <t xml:space="preserve">G. BRAQUE                </t>
  </si>
  <si>
    <t>0931485J</t>
  </si>
  <si>
    <t xml:space="preserve">NOISY-LE-GRAND              </t>
  </si>
  <si>
    <t>0930883E</t>
  </si>
  <si>
    <t xml:space="preserve">CLOS ST VINCENT            </t>
  </si>
  <si>
    <t>0931214P</t>
  </si>
  <si>
    <t>0931614Z</t>
  </si>
  <si>
    <t xml:space="preserve">V. HUGO                   </t>
  </si>
  <si>
    <t>0931978V</t>
  </si>
  <si>
    <t>F. MITTERRAND</t>
  </si>
  <si>
    <t>0932333F</t>
  </si>
  <si>
    <t xml:space="preserve">VILLEMOMBLE                 </t>
  </si>
  <si>
    <t xml:space="preserve">J. DE BEAUMONT              </t>
  </si>
  <si>
    <t>0930043S</t>
  </si>
  <si>
    <t xml:space="preserve">L. PASTEUR                       </t>
  </si>
  <si>
    <t>0931227D</t>
  </si>
  <si>
    <t>TOTAL GENERAL</t>
  </si>
  <si>
    <t>ANNEE SCOLAIRE 2012/2013
ENQUETE RAPIDE DE SEPTEMBRE 2012</t>
  </si>
  <si>
    <t>Eff</t>
  </si>
  <si>
    <t>DSDEN 93</t>
  </si>
  <si>
    <r>
      <t>D</t>
    </r>
    <r>
      <rPr>
        <i/>
        <sz val="12"/>
        <rFont val="Arial"/>
        <family val="2"/>
      </rPr>
      <t>ivision de la contratualisation et des moyens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</si>
</sst>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:mm:ss"/>
    <numFmt numFmtId="166" formatCode="#,##0,\F;\-#,##0,\F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8">
    <xf numFmtId="0" fontId="0" fillId="0" borderId="0" xfId="0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Fill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2" fontId="5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52" applyFont="1" applyAlignment="1">
      <alignment horizontal="left"/>
      <protection/>
    </xf>
    <xf numFmtId="0" fontId="6" fillId="0" borderId="0" xfId="52" applyFont="1" applyAlignment="1">
      <alignment/>
      <protection/>
    </xf>
    <xf numFmtId="14" fontId="5" fillId="0" borderId="0" xfId="52" applyNumberFormat="1" applyFont="1" applyAlignment="1">
      <alignment horizontal="center" vertical="center"/>
      <protection/>
    </xf>
    <xf numFmtId="165" fontId="5" fillId="0" borderId="0" xfId="52" applyNumberFormat="1" applyFont="1">
      <alignment/>
      <protection/>
    </xf>
    <xf numFmtId="0" fontId="6" fillId="0" borderId="0" xfId="52" applyFont="1" applyFill="1">
      <alignment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1" xfId="52" applyFont="1" applyBorder="1" applyAlignment="1">
      <alignment horizontal="center" vertical="center" textRotation="90"/>
      <protection/>
    </xf>
    <xf numFmtId="0" fontId="6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 vertical="center"/>
      <protection/>
    </xf>
    <xf numFmtId="0" fontId="6" fillId="0" borderId="11" xfId="52" applyFont="1" applyBorder="1" applyAlignment="1">
      <alignment horizontal="center" vertical="center" textRotation="255"/>
      <protection/>
    </xf>
    <xf numFmtId="0" fontId="6" fillId="0" borderId="12" xfId="52" applyFont="1" applyBorder="1" applyAlignment="1">
      <alignment horizontal="center" vertical="center" textRotation="90"/>
      <protection/>
    </xf>
    <xf numFmtId="0" fontId="8" fillId="0" borderId="13" xfId="52" applyFont="1" applyFill="1" applyBorder="1" applyAlignment="1">
      <alignment horizontal="center" vertical="center"/>
      <protection/>
    </xf>
    <xf numFmtId="2" fontId="8" fillId="0" borderId="14" xfId="52" applyNumberFormat="1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center" vertical="center"/>
      <protection/>
    </xf>
    <xf numFmtId="0" fontId="8" fillId="0" borderId="13" xfId="52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3" xfId="52" applyFont="1" applyFill="1" applyBorder="1" applyAlignment="1">
      <alignment horizontal="center" vertical="center"/>
      <protection/>
    </xf>
    <xf numFmtId="0" fontId="11" fillId="0" borderId="17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17" xfId="52" applyFont="1" applyFill="1" applyBorder="1" applyAlignment="1">
      <alignment vertical="center"/>
      <protection/>
    </xf>
    <xf numFmtId="0" fontId="14" fillId="0" borderId="17" xfId="0" applyFont="1" applyFill="1" applyBorder="1" applyAlignment="1">
      <alignment horizontal="center" vertical="center"/>
    </xf>
    <xf numFmtId="0" fontId="14" fillId="0" borderId="17" xfId="52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1" fillId="0" borderId="16" xfId="52" applyFont="1" applyFill="1" applyBorder="1" applyAlignment="1">
      <alignment vertical="center"/>
      <protection/>
    </xf>
    <xf numFmtId="166" fontId="11" fillId="0" borderId="17" xfId="52" applyNumberFormat="1" applyFont="1" applyFill="1" applyBorder="1" applyAlignment="1">
      <alignment horizontal="left" vertical="center"/>
      <protection/>
    </xf>
    <xf numFmtId="0" fontId="14" fillId="0" borderId="17" xfId="52" applyFont="1" applyFill="1" applyBorder="1" applyAlignment="1">
      <alignment vertical="center"/>
      <protection/>
    </xf>
    <xf numFmtId="166" fontId="11" fillId="0" borderId="17" xfId="52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22" xfId="52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24" xfId="52" applyFont="1" applyFill="1" applyBorder="1" applyAlignment="1">
      <alignment horizontal="center" vertical="center"/>
      <protection/>
    </xf>
    <xf numFmtId="0" fontId="11" fillId="0" borderId="25" xfId="52" applyFont="1" applyFill="1" applyBorder="1" applyAlignment="1">
      <alignment horizontal="center" vertical="center"/>
      <protection/>
    </xf>
    <xf numFmtId="0" fontId="11" fillId="0" borderId="25" xfId="52" applyFont="1" applyFill="1" applyBorder="1" applyAlignment="1">
      <alignment vertical="center"/>
      <protection/>
    </xf>
    <xf numFmtId="0" fontId="14" fillId="0" borderId="25" xfId="0" applyFont="1" applyFill="1" applyBorder="1" applyAlignment="1">
      <alignment horizontal="center" vertical="center"/>
    </xf>
    <xf numFmtId="0" fontId="14" fillId="0" borderId="25" xfId="52" applyFont="1" applyFill="1" applyBorder="1" applyAlignment="1">
      <alignment horizontal="center" vertical="center"/>
      <protection/>
    </xf>
    <xf numFmtId="0" fontId="11" fillId="0" borderId="26" xfId="52" applyFont="1" applyFill="1" applyBorder="1" applyAlignment="1">
      <alignment vertical="center"/>
      <protection/>
    </xf>
    <xf numFmtId="0" fontId="8" fillId="0" borderId="24" xfId="52" applyFont="1" applyFill="1" applyBorder="1" applyAlignment="1">
      <alignment horizontal="center" vertical="center"/>
      <protection/>
    </xf>
    <xf numFmtId="0" fontId="8" fillId="0" borderId="26" xfId="52" applyFont="1" applyFill="1" applyBorder="1" applyAlignment="1">
      <alignment horizontal="center" vertical="center"/>
      <protection/>
    </xf>
    <xf numFmtId="2" fontId="8" fillId="0" borderId="27" xfId="52" applyNumberFormat="1" applyFont="1" applyFill="1" applyBorder="1" applyAlignment="1">
      <alignment horizontal="center" vertical="center"/>
      <protection/>
    </xf>
    <xf numFmtId="0" fontId="8" fillId="0" borderId="25" xfId="52" applyFont="1" applyFill="1" applyBorder="1" applyAlignment="1">
      <alignment horizontal="center" vertical="center"/>
      <protection/>
    </xf>
    <xf numFmtId="0" fontId="8" fillId="0" borderId="28" xfId="52" applyFont="1" applyFill="1" applyBorder="1" applyAlignment="1">
      <alignment horizontal="center" vertical="center"/>
      <protection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30" xfId="52" applyFont="1" applyFill="1" applyBorder="1" applyAlignment="1">
      <alignment horizontal="center" vertical="center"/>
      <protection/>
    </xf>
    <xf numFmtId="0" fontId="11" fillId="0" borderId="31" xfId="52" applyFont="1" applyFill="1" applyBorder="1" applyAlignment="1">
      <alignment horizontal="center" vertical="center"/>
      <protection/>
    </xf>
    <xf numFmtId="0" fontId="11" fillId="0" borderId="31" xfId="52" applyFont="1" applyFill="1" applyBorder="1" applyAlignment="1">
      <alignment vertical="center"/>
      <protection/>
    </xf>
    <xf numFmtId="0" fontId="14" fillId="0" borderId="31" xfId="0" applyFont="1" applyFill="1" applyBorder="1" applyAlignment="1">
      <alignment horizontal="center" vertical="center"/>
    </xf>
    <xf numFmtId="0" fontId="14" fillId="0" borderId="31" xfId="52" applyFont="1" applyFill="1" applyBorder="1" applyAlignment="1">
      <alignment horizontal="center" vertical="center"/>
      <protection/>
    </xf>
    <xf numFmtId="0" fontId="14" fillId="0" borderId="32" xfId="52" applyFont="1" applyFill="1" applyBorder="1" applyAlignment="1">
      <alignment horizontal="center" vertical="center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8" fillId="0" borderId="32" xfId="52" applyFont="1" applyFill="1" applyBorder="1" applyAlignment="1">
      <alignment horizontal="center" vertical="center"/>
      <protection/>
    </xf>
    <xf numFmtId="2" fontId="8" fillId="0" borderId="33" xfId="52" applyNumberFormat="1" applyFont="1" applyFill="1" applyBorder="1" applyAlignment="1">
      <alignment horizontal="center" vertical="center"/>
      <protection/>
    </xf>
    <xf numFmtId="0" fontId="8" fillId="0" borderId="31" xfId="52" applyFont="1" applyFill="1" applyBorder="1" applyAlignment="1">
      <alignment horizontal="center" vertical="center"/>
      <protection/>
    </xf>
    <xf numFmtId="0" fontId="8" fillId="0" borderId="34" xfId="52" applyFont="1" applyFill="1" applyBorder="1" applyAlignment="1">
      <alignment horizontal="center" vertical="center"/>
      <protection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2" fillId="0" borderId="36" xfId="52" applyFont="1" applyFill="1" applyBorder="1" applyAlignment="1">
      <alignment horizontal="left" vertical="center"/>
      <protection/>
    </xf>
    <xf numFmtId="0" fontId="12" fillId="0" borderId="37" xfId="52" applyFont="1" applyFill="1" applyBorder="1" applyAlignment="1">
      <alignment horizontal="center" vertical="center"/>
      <protection/>
    </xf>
    <xf numFmtId="0" fontId="12" fillId="0" borderId="37" xfId="52" applyFont="1" applyFill="1" applyBorder="1" applyAlignment="1">
      <alignment vertical="center"/>
      <protection/>
    </xf>
    <xf numFmtId="0" fontId="12" fillId="0" borderId="38" xfId="52" applyFont="1" applyFill="1" applyBorder="1" applyAlignment="1">
      <alignment vertical="center"/>
      <protection/>
    </xf>
    <xf numFmtId="0" fontId="9" fillId="0" borderId="36" xfId="52" applyFont="1" applyFill="1" applyBorder="1" applyAlignment="1">
      <alignment horizontal="center" vertical="center"/>
      <protection/>
    </xf>
    <xf numFmtId="0" fontId="9" fillId="0" borderId="38" xfId="52" applyFont="1" applyFill="1" applyBorder="1" applyAlignment="1">
      <alignment horizontal="center" vertical="center"/>
      <protection/>
    </xf>
    <xf numFmtId="2" fontId="9" fillId="0" borderId="39" xfId="52" applyNumberFormat="1" applyFont="1" applyFill="1" applyBorder="1" applyAlignment="1">
      <alignment horizontal="center" vertical="center"/>
      <protection/>
    </xf>
    <xf numFmtId="0" fontId="9" fillId="0" borderId="37" xfId="52" applyFont="1" applyFill="1" applyBorder="1" applyAlignment="1">
      <alignment horizontal="center" vertical="center"/>
      <protection/>
    </xf>
    <xf numFmtId="0" fontId="9" fillId="0" borderId="40" xfId="52" applyFont="1" applyFill="1" applyBorder="1" applyAlignment="1">
      <alignment horizontal="center" vertical="center"/>
      <protection/>
    </xf>
    <xf numFmtId="2" fontId="9" fillId="0" borderId="39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36" xfId="52" applyFont="1" applyFill="1" applyBorder="1" applyAlignment="1">
      <alignment horizontal="center" vertical="center"/>
      <protection/>
    </xf>
    <xf numFmtId="0" fontId="10" fillId="0" borderId="40" xfId="52" applyFont="1" applyFill="1" applyBorder="1" applyAlignment="1">
      <alignment horizontal="center" vertical="center"/>
      <protection/>
    </xf>
    <xf numFmtId="2" fontId="10" fillId="0" borderId="39" xfId="52" applyNumberFormat="1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4" fillId="0" borderId="26" xfId="52" applyFont="1" applyFill="1" applyBorder="1" applyAlignment="1">
      <alignment horizontal="center" vertical="center"/>
      <protection/>
    </xf>
    <xf numFmtId="0" fontId="11" fillId="0" borderId="32" xfId="52" applyFont="1" applyFill="1" applyBorder="1" applyAlignment="1">
      <alignment vertical="center"/>
      <protection/>
    </xf>
    <xf numFmtId="0" fontId="12" fillId="0" borderId="36" xfId="52" applyFont="1" applyFill="1" applyBorder="1" applyAlignment="1">
      <alignment horizontal="center" vertical="center"/>
      <protection/>
    </xf>
    <xf numFmtId="0" fontId="12" fillId="0" borderId="38" xfId="52" applyFont="1" applyFill="1" applyBorder="1" applyAlignment="1">
      <alignment horizontal="center" vertical="center"/>
      <protection/>
    </xf>
    <xf numFmtId="0" fontId="13" fillId="0" borderId="36" xfId="52" applyFont="1" applyFill="1" applyBorder="1" applyAlignment="1">
      <alignment horizontal="left" vertical="center"/>
      <protection/>
    </xf>
    <xf numFmtId="0" fontId="13" fillId="0" borderId="37" xfId="52" applyFont="1" applyFill="1" applyBorder="1" applyAlignment="1">
      <alignment horizontal="center" vertical="center"/>
      <protection/>
    </xf>
    <xf numFmtId="0" fontId="13" fillId="0" borderId="37" xfId="52" applyFont="1" applyFill="1" applyBorder="1" applyAlignment="1">
      <alignment vertical="center"/>
      <protection/>
    </xf>
    <xf numFmtId="0" fontId="13" fillId="0" borderId="38" xfId="52" applyFont="1" applyFill="1" applyBorder="1" applyAlignment="1">
      <alignment vertical="center"/>
      <protection/>
    </xf>
    <xf numFmtId="0" fontId="10" fillId="0" borderId="37" xfId="52" applyFont="1" applyFill="1" applyBorder="1" applyAlignment="1">
      <alignment horizontal="center" vertical="center"/>
      <protection/>
    </xf>
    <xf numFmtId="0" fontId="11" fillId="0" borderId="31" xfId="52" applyNumberFormat="1" applyFont="1" applyFill="1" applyBorder="1" applyAlignment="1">
      <alignment vertical="center"/>
      <protection/>
    </xf>
    <xf numFmtId="0" fontId="8" fillId="0" borderId="31" xfId="0" applyFont="1" applyFill="1" applyBorder="1" applyAlignment="1">
      <alignment horizontal="center" vertical="center"/>
    </xf>
    <xf numFmtId="0" fontId="9" fillId="0" borderId="36" xfId="52" applyNumberFormat="1" applyFont="1" applyFill="1" applyBorder="1" applyAlignment="1">
      <alignment horizontal="center" vertical="center"/>
      <protection/>
    </xf>
    <xf numFmtId="0" fontId="9" fillId="0" borderId="37" xfId="52" applyNumberFormat="1" applyFont="1" applyFill="1" applyBorder="1" applyAlignment="1">
      <alignment horizontal="center" vertical="center"/>
      <protection/>
    </xf>
    <xf numFmtId="2" fontId="8" fillId="0" borderId="39" xfId="52" applyNumberFormat="1" applyFont="1" applyFill="1" applyBorder="1" applyAlignment="1">
      <alignment horizontal="center" vertical="center"/>
      <protection/>
    </xf>
    <xf numFmtId="0" fontId="9" fillId="0" borderId="40" xfId="52" applyNumberFormat="1" applyFont="1" applyFill="1" applyBorder="1" applyAlignment="1">
      <alignment horizontal="center" vertical="center"/>
      <protection/>
    </xf>
    <xf numFmtId="2" fontId="8" fillId="0" borderId="39" xfId="0" applyNumberFormat="1" applyFont="1" applyFill="1" applyBorder="1" applyAlignment="1">
      <alignment horizontal="center" vertical="center"/>
    </xf>
    <xf numFmtId="166" fontId="11" fillId="0" borderId="25" xfId="52" applyNumberFormat="1" applyFont="1" applyFill="1" applyBorder="1" applyAlignment="1">
      <alignment vertical="center"/>
      <protection/>
    </xf>
    <xf numFmtId="166" fontId="12" fillId="0" borderId="37" xfId="52" applyNumberFormat="1" applyFont="1" applyFill="1" applyBorder="1" applyAlignment="1">
      <alignment vertical="center"/>
      <protection/>
    </xf>
    <xf numFmtId="0" fontId="12" fillId="0" borderId="42" xfId="52" applyFont="1" applyFill="1" applyBorder="1" applyAlignment="1">
      <alignment vertical="center"/>
      <protection/>
    </xf>
    <xf numFmtId="0" fontId="12" fillId="0" borderId="43" xfId="52" applyFont="1" applyFill="1" applyBorder="1" applyAlignment="1">
      <alignment vertical="center"/>
      <protection/>
    </xf>
    <xf numFmtId="0" fontId="13" fillId="0" borderId="42" xfId="52" applyFont="1" applyFill="1" applyBorder="1" applyAlignment="1">
      <alignment vertical="center"/>
      <protection/>
    </xf>
    <xf numFmtId="0" fontId="13" fillId="0" borderId="43" xfId="52" applyFont="1" applyFill="1" applyBorder="1" applyAlignment="1">
      <alignment vertical="center"/>
      <protection/>
    </xf>
    <xf numFmtId="0" fontId="5" fillId="33" borderId="42" xfId="52" applyFont="1" applyFill="1" applyBorder="1" applyAlignment="1">
      <alignment vertical="center"/>
      <protection/>
    </xf>
    <xf numFmtId="0" fontId="5" fillId="33" borderId="43" xfId="52" applyFont="1" applyFill="1" applyBorder="1" applyAlignment="1">
      <alignment vertical="center"/>
      <protection/>
    </xf>
    <xf numFmtId="0" fontId="15" fillId="33" borderId="36" xfId="52" applyFont="1" applyFill="1" applyBorder="1" applyAlignment="1">
      <alignment horizontal="center" vertical="center"/>
      <protection/>
    </xf>
    <xf numFmtId="0" fontId="15" fillId="33" borderId="43" xfId="52" applyFont="1" applyFill="1" applyBorder="1" applyAlignment="1">
      <alignment horizontal="center" vertical="center"/>
      <protection/>
    </xf>
    <xf numFmtId="2" fontId="15" fillId="34" borderId="39" xfId="52" applyNumberFormat="1" applyFont="1" applyFill="1" applyBorder="1" applyAlignment="1">
      <alignment horizontal="center" vertical="center"/>
      <protection/>
    </xf>
    <xf numFmtId="0" fontId="15" fillId="33" borderId="37" xfId="52" applyFont="1" applyFill="1" applyBorder="1" applyAlignment="1">
      <alignment horizontal="center" vertical="center"/>
      <protection/>
    </xf>
    <xf numFmtId="0" fontId="15" fillId="33" borderId="40" xfId="52" applyFont="1" applyFill="1" applyBorder="1" applyAlignment="1">
      <alignment horizontal="center" vertical="center"/>
      <protection/>
    </xf>
    <xf numFmtId="2" fontId="15" fillId="34" borderId="39" xfId="0" applyNumberFormat="1" applyFont="1" applyFill="1" applyBorder="1" applyAlignment="1">
      <alignment horizontal="center" vertical="center"/>
    </xf>
    <xf numFmtId="1" fontId="15" fillId="34" borderId="36" xfId="0" applyNumberFormat="1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2" fillId="0" borderId="36" xfId="52" applyFont="1" applyFill="1" applyBorder="1" applyAlignment="1">
      <alignment vertical="center"/>
      <protection/>
    </xf>
    <xf numFmtId="0" fontId="12" fillId="0" borderId="39" xfId="52" applyFont="1" applyFill="1" applyBorder="1" applyAlignment="1">
      <alignment horizontal="center" vertical="center"/>
      <protection/>
    </xf>
    <xf numFmtId="0" fontId="13" fillId="0" borderId="36" xfId="52" applyFont="1" applyFill="1" applyBorder="1" applyAlignment="1">
      <alignment vertical="center"/>
      <protection/>
    </xf>
    <xf numFmtId="0" fontId="13" fillId="0" borderId="39" xfId="52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2" fillId="0" borderId="42" xfId="52" applyFont="1" applyFill="1" applyBorder="1" applyAlignment="1">
      <alignment horizontal="left" vertical="center"/>
      <protection/>
    </xf>
    <xf numFmtId="0" fontId="12" fillId="0" borderId="44" xfId="52" applyFont="1" applyFill="1" applyBorder="1" applyAlignment="1">
      <alignment horizontal="center" vertical="center"/>
      <protection/>
    </xf>
    <xf numFmtId="0" fontId="13" fillId="0" borderId="42" xfId="52" applyFont="1" applyFill="1" applyBorder="1" applyAlignment="1">
      <alignment horizontal="left" vertical="center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12" fillId="0" borderId="41" xfId="52" applyFont="1" applyFill="1" applyBorder="1" applyAlignment="1">
      <alignment horizontal="left" vertical="center"/>
      <protection/>
    </xf>
    <xf numFmtId="0" fontId="16" fillId="0" borderId="0" xfId="52" applyFont="1">
      <alignment/>
      <protection/>
    </xf>
    <xf numFmtId="0" fontId="17" fillId="0" borderId="0" xfId="52" applyFont="1">
      <alignment/>
      <protection/>
    </xf>
    <xf numFmtId="2" fontId="5" fillId="0" borderId="42" xfId="52" applyNumberFormat="1" applyFont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2" fontId="7" fillId="0" borderId="42" xfId="52" applyNumberFormat="1" applyFont="1" applyBorder="1" applyAlignment="1">
      <alignment horizontal="center"/>
      <protection/>
    </xf>
    <xf numFmtId="2" fontId="5" fillId="0" borderId="43" xfId="52" applyNumberFormat="1" applyFont="1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49" xfId="52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2" xfId="52" applyFont="1" applyBorder="1" applyAlignment="1">
      <alignment horizontal="center"/>
      <protection/>
    </xf>
    <xf numFmtId="0" fontId="6" fillId="0" borderId="43" xfId="52" applyFont="1" applyBorder="1" applyAlignment="1">
      <alignment horizontal="center"/>
      <protection/>
    </xf>
    <xf numFmtId="0" fontId="6" fillId="0" borderId="44" xfId="52" applyFont="1" applyBorder="1" applyAlignment="1">
      <alignment horizontal="center"/>
      <protection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5" fillId="0" borderId="50" xfId="52" applyFont="1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3" xfId="52" applyFont="1" applyBorder="1" applyAlignment="1">
      <alignment horizontal="center"/>
      <protection/>
    </xf>
    <xf numFmtId="0" fontId="6" fillId="0" borderId="54" xfId="52" applyFont="1" applyBorder="1" applyAlignment="1">
      <alignment horizontal="center"/>
      <protection/>
    </xf>
    <xf numFmtId="0" fontId="6" fillId="0" borderId="55" xfId="52" applyFont="1" applyBorder="1" applyAlignment="1">
      <alignment horizontal="center"/>
      <protection/>
    </xf>
    <xf numFmtId="0" fontId="5" fillId="0" borderId="45" xfId="52" applyFont="1" applyBorder="1" applyAlignment="1">
      <alignment horizontal="center" vertical="center"/>
      <protection/>
    </xf>
    <xf numFmtId="0" fontId="5" fillId="0" borderId="46" xfId="52" applyFont="1" applyBorder="1" applyAlignment="1">
      <alignment horizontal="center" vertical="center"/>
      <protection/>
    </xf>
    <xf numFmtId="0" fontId="7" fillId="0" borderId="5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2" fontId="5" fillId="0" borderId="14" xfId="52" applyNumberFormat="1" applyFont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50" xfId="52" applyFont="1" applyFill="1" applyBorder="1" applyAlignment="1">
      <alignment horizontal="center"/>
      <protection/>
    </xf>
    <xf numFmtId="0" fontId="5" fillId="0" borderId="51" xfId="52" applyFont="1" applyFill="1" applyBorder="1" applyAlignment="1">
      <alignment horizontal="center"/>
      <protection/>
    </xf>
    <xf numFmtId="0" fontId="5" fillId="0" borderId="52" xfId="52" applyFont="1" applyFill="1" applyBorder="1" applyAlignment="1">
      <alignment horizontal="center"/>
      <protection/>
    </xf>
    <xf numFmtId="0" fontId="7" fillId="0" borderId="50" xfId="0" applyFont="1" applyBorder="1" applyAlignment="1">
      <alignment horizontal="center"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57" xfId="52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DVTH2005 essai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4"/>
  <sheetViews>
    <sheetView tabSelected="1" zoomScale="75" zoomScaleNormal="75" zoomScalePageLayoutView="0" workbookViewId="0" topLeftCell="A1">
      <pane xSplit="10" ySplit="7" topLeftCell="K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M8" sqref="M8"/>
    </sheetView>
  </sheetViews>
  <sheetFormatPr defaultColWidth="11.421875" defaultRowHeight="12.75"/>
  <cols>
    <col min="1" max="2" width="3.7109375" style="0" customWidth="1"/>
    <col min="3" max="4" width="20.7109375" style="0" customWidth="1"/>
    <col min="6" max="6" width="5.7109375" style="0" customWidth="1"/>
    <col min="7" max="7" width="7.8515625" style="0" customWidth="1"/>
    <col min="8" max="10" width="3.7109375" style="0" customWidth="1"/>
    <col min="11" max="12" width="7.57421875" style="0" customWidth="1"/>
    <col min="13" max="13" width="9.7109375" style="0" customWidth="1"/>
    <col min="14" max="14" width="7.421875" style="0" customWidth="1"/>
    <col min="15" max="15" width="7.8515625" style="0" customWidth="1"/>
    <col min="16" max="16" width="10.140625" style="0" customWidth="1"/>
    <col min="17" max="17" width="7.421875" style="0" customWidth="1"/>
    <col min="18" max="18" width="9.00390625" style="0" customWidth="1"/>
    <col min="19" max="19" width="8.57421875" style="0" customWidth="1"/>
    <col min="20" max="20" width="6.57421875" style="0" customWidth="1"/>
    <col min="21" max="21" width="8.140625" style="0" customWidth="1"/>
    <col min="22" max="22" width="9.7109375" style="0" customWidth="1"/>
    <col min="23" max="23" width="8.140625" style="0" customWidth="1"/>
    <col min="24" max="24" width="8.8515625" style="7" customWidth="1"/>
    <col min="25" max="25" width="8.7109375" style="7" customWidth="1"/>
    <col min="26" max="26" width="7.00390625" style="7" customWidth="1"/>
    <col min="27" max="27" width="6.57421875" style="0" customWidth="1"/>
    <col min="28" max="28" width="6.421875" style="0" customWidth="1"/>
    <col min="29" max="29" width="7.00390625" style="0" customWidth="1"/>
    <col min="30" max="31" width="6.28125" style="0" customWidth="1"/>
    <col min="32" max="32" width="6.421875" style="0" customWidth="1"/>
    <col min="33" max="33" width="7.00390625" style="0" customWidth="1"/>
    <col min="34" max="34" width="7.57421875" style="0" customWidth="1"/>
    <col min="35" max="36" width="7.00390625" style="0" customWidth="1"/>
    <col min="37" max="38" width="7.7109375" style="0" customWidth="1"/>
    <col min="39" max="39" width="7.57421875" style="0" customWidth="1"/>
  </cols>
  <sheetData>
    <row r="1" spans="1:23" ht="15">
      <c r="A1" s="157" t="s">
        <v>301</v>
      </c>
      <c r="B1" s="158"/>
      <c r="C1" s="158"/>
      <c r="D1" s="158"/>
      <c r="E1" s="1"/>
      <c r="F1" s="2"/>
      <c r="G1" s="2"/>
      <c r="H1" s="2"/>
      <c r="I1" s="2"/>
      <c r="J1" s="2"/>
      <c r="K1" s="3"/>
      <c r="L1" s="4"/>
      <c r="M1" s="5"/>
      <c r="N1" s="6"/>
      <c r="O1" s="4"/>
      <c r="P1" s="5"/>
      <c r="Q1" s="6"/>
      <c r="R1" s="4"/>
      <c r="S1" s="5"/>
      <c r="T1" s="6"/>
      <c r="U1" s="4"/>
      <c r="V1" s="5"/>
      <c r="W1" s="6"/>
    </row>
    <row r="2" spans="1:23" ht="15">
      <c r="A2" s="157" t="s">
        <v>302</v>
      </c>
      <c r="B2" s="158"/>
      <c r="C2" s="158"/>
      <c r="D2" s="158"/>
      <c r="E2" s="1"/>
      <c r="F2" s="2"/>
      <c r="G2" s="2"/>
      <c r="H2" s="2"/>
      <c r="I2" s="2"/>
      <c r="J2" s="2"/>
      <c r="K2" s="3"/>
      <c r="L2" s="8"/>
      <c r="M2" s="5"/>
      <c r="N2" s="6"/>
      <c r="O2" s="4"/>
      <c r="P2" s="5"/>
      <c r="Q2" s="6"/>
      <c r="R2" s="4"/>
      <c r="S2" s="5"/>
      <c r="T2" s="6"/>
      <c r="U2" s="4"/>
      <c r="V2" s="5"/>
      <c r="W2" s="6"/>
    </row>
    <row r="3" spans="8:23" ht="13.5" thickBot="1">
      <c r="H3" s="2"/>
      <c r="I3" s="2"/>
      <c r="J3" s="9"/>
      <c r="K3" s="3"/>
      <c r="L3" s="4"/>
      <c r="M3" s="5"/>
      <c r="N3" s="6"/>
      <c r="O3" s="4"/>
      <c r="P3" s="5"/>
      <c r="Q3" s="6"/>
      <c r="R3" s="4"/>
      <c r="S3" s="5"/>
      <c r="T3" s="6"/>
      <c r="U3" s="4"/>
      <c r="V3" s="5"/>
      <c r="W3" s="6"/>
    </row>
    <row r="4" spans="8:39" ht="13.5" thickBot="1">
      <c r="H4" s="2"/>
      <c r="I4" s="2"/>
      <c r="J4" s="2"/>
      <c r="K4" s="178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162" t="s">
        <v>0</v>
      </c>
      <c r="AA4" s="163"/>
      <c r="AB4" s="163"/>
      <c r="AC4" s="163"/>
      <c r="AD4" s="163"/>
      <c r="AE4" s="163"/>
      <c r="AF4" s="163"/>
      <c r="AG4" s="163"/>
      <c r="AH4" s="164"/>
      <c r="AI4" s="159" t="s">
        <v>1</v>
      </c>
      <c r="AJ4" s="160"/>
      <c r="AK4" s="160"/>
      <c r="AL4" s="160"/>
      <c r="AM4" s="161"/>
    </row>
    <row r="5" spans="1:39" ht="24.75" customHeight="1">
      <c r="A5" s="1"/>
      <c r="B5" s="2"/>
      <c r="C5" s="2"/>
      <c r="D5" s="10"/>
      <c r="E5" s="11"/>
      <c r="F5" s="2"/>
      <c r="G5" s="2"/>
      <c r="H5" s="2"/>
      <c r="I5" s="2"/>
      <c r="J5" s="2"/>
      <c r="K5" s="192" t="s">
        <v>2</v>
      </c>
      <c r="L5" s="193"/>
      <c r="M5" s="194"/>
      <c r="N5" s="200" t="s">
        <v>3</v>
      </c>
      <c r="O5" s="193"/>
      <c r="P5" s="194"/>
      <c r="Q5" s="197" t="s">
        <v>4</v>
      </c>
      <c r="R5" s="198"/>
      <c r="S5" s="199"/>
      <c r="T5" s="198" t="s">
        <v>5</v>
      </c>
      <c r="U5" s="198"/>
      <c r="V5" s="198"/>
      <c r="W5" s="184" t="s">
        <v>6</v>
      </c>
      <c r="X5" s="185"/>
      <c r="Y5" s="186"/>
      <c r="Z5" s="187" t="s">
        <v>2</v>
      </c>
      <c r="AA5" s="188"/>
      <c r="AB5" s="187" t="s">
        <v>3</v>
      </c>
      <c r="AC5" s="188"/>
      <c r="AD5" s="187" t="s">
        <v>4</v>
      </c>
      <c r="AE5" s="188"/>
      <c r="AF5" s="187" t="s">
        <v>5</v>
      </c>
      <c r="AG5" s="189"/>
      <c r="AH5" s="190" t="s">
        <v>7</v>
      </c>
      <c r="AI5" s="175" t="s">
        <v>8</v>
      </c>
      <c r="AJ5" s="181" t="s">
        <v>9</v>
      </c>
      <c r="AK5" s="175" t="s">
        <v>10</v>
      </c>
      <c r="AL5" s="165" t="s">
        <v>11</v>
      </c>
      <c r="AM5" s="168" t="s">
        <v>7</v>
      </c>
    </row>
    <row r="6" spans="1:39" ht="60" customHeight="1" thickBot="1">
      <c r="A6" s="205" t="s">
        <v>299</v>
      </c>
      <c r="B6" s="205"/>
      <c r="C6" s="205"/>
      <c r="D6" s="205"/>
      <c r="E6" s="205"/>
      <c r="F6" s="2"/>
      <c r="G6" s="2"/>
      <c r="H6" s="2"/>
      <c r="I6" s="2"/>
      <c r="J6" s="12"/>
      <c r="K6" s="196" t="s">
        <v>12</v>
      </c>
      <c r="L6" s="201" t="s">
        <v>300</v>
      </c>
      <c r="M6" s="195" t="s">
        <v>13</v>
      </c>
      <c r="N6" s="196" t="s">
        <v>14</v>
      </c>
      <c r="O6" s="201" t="s">
        <v>300</v>
      </c>
      <c r="P6" s="195" t="s">
        <v>13</v>
      </c>
      <c r="Q6" s="203" t="s">
        <v>12</v>
      </c>
      <c r="R6" s="201" t="s">
        <v>300</v>
      </c>
      <c r="S6" s="195" t="s">
        <v>13</v>
      </c>
      <c r="T6" s="196" t="s">
        <v>12</v>
      </c>
      <c r="U6" s="201" t="s">
        <v>300</v>
      </c>
      <c r="V6" s="195" t="s">
        <v>13</v>
      </c>
      <c r="W6" s="204" t="s">
        <v>12</v>
      </c>
      <c r="X6" s="201" t="s">
        <v>300</v>
      </c>
      <c r="Y6" s="206" t="s">
        <v>13</v>
      </c>
      <c r="Z6" s="171" t="s">
        <v>12</v>
      </c>
      <c r="AA6" s="173" t="s">
        <v>300</v>
      </c>
      <c r="AB6" s="171" t="s">
        <v>12</v>
      </c>
      <c r="AC6" s="173" t="s">
        <v>300</v>
      </c>
      <c r="AD6" s="171" t="s">
        <v>12</v>
      </c>
      <c r="AE6" s="173" t="s">
        <v>300</v>
      </c>
      <c r="AF6" s="171" t="s">
        <v>12</v>
      </c>
      <c r="AG6" s="173" t="s">
        <v>300</v>
      </c>
      <c r="AH6" s="191"/>
      <c r="AI6" s="176"/>
      <c r="AJ6" s="182"/>
      <c r="AK6" s="176"/>
      <c r="AL6" s="166"/>
      <c r="AM6" s="169"/>
    </row>
    <row r="7" spans="1:39" ht="62.25" thickBot="1">
      <c r="A7" s="13" t="s">
        <v>15</v>
      </c>
      <c r="B7" s="14" t="s">
        <v>16</v>
      </c>
      <c r="C7" s="15" t="s">
        <v>17</v>
      </c>
      <c r="D7" s="15" t="s">
        <v>18</v>
      </c>
      <c r="E7" s="16"/>
      <c r="F7" s="17" t="s">
        <v>19</v>
      </c>
      <c r="G7" s="17" t="s">
        <v>20</v>
      </c>
      <c r="H7" s="17" t="s">
        <v>21</v>
      </c>
      <c r="I7" s="17" t="s">
        <v>22</v>
      </c>
      <c r="J7" s="18" t="s">
        <v>23</v>
      </c>
      <c r="K7" s="196"/>
      <c r="L7" s="202"/>
      <c r="M7" s="195"/>
      <c r="N7" s="196"/>
      <c r="O7" s="202"/>
      <c r="P7" s="195"/>
      <c r="Q7" s="203"/>
      <c r="R7" s="202"/>
      <c r="S7" s="195"/>
      <c r="T7" s="196"/>
      <c r="U7" s="202"/>
      <c r="V7" s="195"/>
      <c r="W7" s="204"/>
      <c r="X7" s="202"/>
      <c r="Y7" s="207"/>
      <c r="Z7" s="172"/>
      <c r="AA7" s="174"/>
      <c r="AB7" s="172"/>
      <c r="AC7" s="174"/>
      <c r="AD7" s="172"/>
      <c r="AE7" s="174"/>
      <c r="AF7" s="172"/>
      <c r="AG7" s="174"/>
      <c r="AH7" s="191"/>
      <c r="AI7" s="177"/>
      <c r="AJ7" s="183"/>
      <c r="AK7" s="177"/>
      <c r="AL7" s="167"/>
      <c r="AM7" s="170"/>
    </row>
    <row r="8" spans="1:39" s="47" customFormat="1" ht="24.75" customHeight="1">
      <c r="A8" s="31">
        <v>1</v>
      </c>
      <c r="B8" s="32">
        <v>1</v>
      </c>
      <c r="C8" s="43" t="s">
        <v>24</v>
      </c>
      <c r="D8" s="43" t="s">
        <v>25</v>
      </c>
      <c r="E8" s="44" t="s">
        <v>26</v>
      </c>
      <c r="F8" s="45" t="s">
        <v>19</v>
      </c>
      <c r="G8" s="45"/>
      <c r="H8" s="43" t="s">
        <v>27</v>
      </c>
      <c r="I8" s="45" t="s">
        <v>28</v>
      </c>
      <c r="J8" s="46" t="s">
        <v>29</v>
      </c>
      <c r="K8" s="19">
        <v>9</v>
      </c>
      <c r="L8" s="22">
        <v>205</v>
      </c>
      <c r="M8" s="20">
        <f aca="true" t="shared" si="0" ref="M8:M38">L8/K8</f>
        <v>22.77777777777778</v>
      </c>
      <c r="N8" s="19">
        <v>9</v>
      </c>
      <c r="O8" s="23">
        <v>171</v>
      </c>
      <c r="P8" s="20">
        <f aca="true" t="shared" si="1" ref="P8:P39">O8/N8</f>
        <v>19</v>
      </c>
      <c r="Q8" s="21">
        <v>8</v>
      </c>
      <c r="R8" s="22">
        <v>183</v>
      </c>
      <c r="S8" s="20">
        <f aca="true" t="shared" si="2" ref="S8:S39">R8/Q8</f>
        <v>22.875</v>
      </c>
      <c r="T8" s="19">
        <v>7</v>
      </c>
      <c r="U8" s="22">
        <v>137</v>
      </c>
      <c r="V8" s="20">
        <f aca="true" t="shared" si="3" ref="V8:V25">U8/T8</f>
        <v>19.571428571428573</v>
      </c>
      <c r="W8" s="27">
        <f aca="true" t="shared" si="4" ref="W8:W25">K8+N8+Q8+T8</f>
        <v>33</v>
      </c>
      <c r="X8" s="28">
        <f aca="true" t="shared" si="5" ref="X8:X25">L8+O8+R8+U8</f>
        <v>696</v>
      </c>
      <c r="Y8" s="37">
        <f aca="true" t="shared" si="6" ref="Y8:Y39">X8/W8</f>
        <v>21.09090909090909</v>
      </c>
      <c r="Z8" s="38">
        <v>1</v>
      </c>
      <c r="AA8" s="39">
        <v>6</v>
      </c>
      <c r="AB8" s="38">
        <v>1</v>
      </c>
      <c r="AC8" s="39">
        <v>13</v>
      </c>
      <c r="AD8" s="38">
        <v>1</v>
      </c>
      <c r="AE8" s="39">
        <v>16</v>
      </c>
      <c r="AF8" s="40">
        <v>1</v>
      </c>
      <c r="AG8" s="41">
        <v>13</v>
      </c>
      <c r="AH8" s="148">
        <f>AA8+AC8+AE8+AG8</f>
        <v>48</v>
      </c>
      <c r="AI8" s="42"/>
      <c r="AJ8" s="42"/>
      <c r="AK8" s="42"/>
      <c r="AL8" s="42">
        <v>15</v>
      </c>
      <c r="AM8" s="148">
        <f aca="true" t="shared" si="7" ref="AM8:AM24">SUM(AI8:AL8)</f>
        <v>15</v>
      </c>
    </row>
    <row r="9" spans="1:39" s="47" customFormat="1" ht="24.75" customHeight="1">
      <c r="A9" s="31">
        <v>1</v>
      </c>
      <c r="B9" s="32">
        <v>1</v>
      </c>
      <c r="C9" s="43" t="s">
        <v>24</v>
      </c>
      <c r="D9" s="43" t="s">
        <v>30</v>
      </c>
      <c r="E9" s="44" t="s">
        <v>31</v>
      </c>
      <c r="F9" s="45" t="s">
        <v>19</v>
      </c>
      <c r="G9" s="45"/>
      <c r="H9" s="43" t="s">
        <v>27</v>
      </c>
      <c r="I9" s="45" t="s">
        <v>28</v>
      </c>
      <c r="J9" s="46" t="s">
        <v>29</v>
      </c>
      <c r="K9" s="19">
        <v>7</v>
      </c>
      <c r="L9" s="22">
        <v>143</v>
      </c>
      <c r="M9" s="20">
        <f t="shared" si="0"/>
        <v>20.428571428571427</v>
      </c>
      <c r="N9" s="19">
        <v>6</v>
      </c>
      <c r="O9" s="23">
        <v>141</v>
      </c>
      <c r="P9" s="20">
        <f t="shared" si="1"/>
        <v>23.5</v>
      </c>
      <c r="Q9" s="21">
        <v>6</v>
      </c>
      <c r="R9" s="22">
        <v>133</v>
      </c>
      <c r="S9" s="20">
        <f t="shared" si="2"/>
        <v>22.166666666666668</v>
      </c>
      <c r="T9" s="19">
        <v>5</v>
      </c>
      <c r="U9" s="22">
        <v>108</v>
      </c>
      <c r="V9" s="20">
        <f t="shared" si="3"/>
        <v>21.6</v>
      </c>
      <c r="W9" s="27">
        <f t="shared" si="4"/>
        <v>24</v>
      </c>
      <c r="X9" s="28">
        <f t="shared" si="5"/>
        <v>525</v>
      </c>
      <c r="Y9" s="37">
        <f t="shared" si="6"/>
        <v>21.875</v>
      </c>
      <c r="Z9" s="25">
        <v>1</v>
      </c>
      <c r="AA9" s="26">
        <v>10</v>
      </c>
      <c r="AB9" s="25">
        <v>1</v>
      </c>
      <c r="AC9" s="26">
        <v>11</v>
      </c>
      <c r="AD9" s="25">
        <v>1</v>
      </c>
      <c r="AE9" s="26">
        <v>13</v>
      </c>
      <c r="AF9" s="27">
        <v>1</v>
      </c>
      <c r="AG9" s="28">
        <v>14</v>
      </c>
      <c r="AH9" s="149">
        <f>AA9+AC9+AE9+AG9</f>
        <v>48</v>
      </c>
      <c r="AI9" s="29"/>
      <c r="AJ9" s="29"/>
      <c r="AK9" s="29">
        <v>11</v>
      </c>
      <c r="AL9" s="29"/>
      <c r="AM9" s="149">
        <f t="shared" si="7"/>
        <v>11</v>
      </c>
    </row>
    <row r="10" spans="1:39" s="47" customFormat="1" ht="24.75" customHeight="1">
      <c r="A10" s="31">
        <v>1</v>
      </c>
      <c r="B10" s="32">
        <v>1</v>
      </c>
      <c r="C10" s="43" t="s">
        <v>24</v>
      </c>
      <c r="D10" s="43" t="s">
        <v>32</v>
      </c>
      <c r="E10" s="44" t="s">
        <v>33</v>
      </c>
      <c r="F10" s="43" t="s">
        <v>27</v>
      </c>
      <c r="G10" s="43"/>
      <c r="H10" s="43" t="s">
        <v>27</v>
      </c>
      <c r="I10" s="43" t="s">
        <v>27</v>
      </c>
      <c r="J10" s="48" t="s">
        <v>27</v>
      </c>
      <c r="K10" s="19">
        <v>5</v>
      </c>
      <c r="L10" s="22">
        <v>119</v>
      </c>
      <c r="M10" s="20">
        <f t="shared" si="0"/>
        <v>23.8</v>
      </c>
      <c r="N10" s="19">
        <v>6</v>
      </c>
      <c r="O10" s="23">
        <v>135</v>
      </c>
      <c r="P10" s="20">
        <f t="shared" si="1"/>
        <v>22.5</v>
      </c>
      <c r="Q10" s="21">
        <v>6</v>
      </c>
      <c r="R10" s="22">
        <v>129</v>
      </c>
      <c r="S10" s="20">
        <f t="shared" si="2"/>
        <v>21.5</v>
      </c>
      <c r="T10" s="19">
        <v>5</v>
      </c>
      <c r="U10" s="22">
        <v>121</v>
      </c>
      <c r="V10" s="20">
        <f t="shared" si="3"/>
        <v>24.2</v>
      </c>
      <c r="W10" s="27">
        <f t="shared" si="4"/>
        <v>22</v>
      </c>
      <c r="X10" s="28">
        <f t="shared" si="5"/>
        <v>504</v>
      </c>
      <c r="Y10" s="37">
        <f t="shared" si="6"/>
        <v>22.90909090909091</v>
      </c>
      <c r="Z10" s="25"/>
      <c r="AA10" s="26"/>
      <c r="AB10" s="25"/>
      <c r="AC10" s="26"/>
      <c r="AD10" s="25"/>
      <c r="AE10" s="26"/>
      <c r="AF10" s="27"/>
      <c r="AG10" s="28"/>
      <c r="AH10" s="149"/>
      <c r="AI10" s="29">
        <v>11</v>
      </c>
      <c r="AJ10" s="29"/>
      <c r="AK10" s="29"/>
      <c r="AL10" s="29">
        <v>14</v>
      </c>
      <c r="AM10" s="149">
        <f t="shared" si="7"/>
        <v>25</v>
      </c>
    </row>
    <row r="11" spans="1:39" s="47" customFormat="1" ht="24.75" customHeight="1">
      <c r="A11" s="31">
        <v>1</v>
      </c>
      <c r="B11" s="32">
        <v>1</v>
      </c>
      <c r="C11" s="43" t="s">
        <v>24</v>
      </c>
      <c r="D11" s="43" t="s">
        <v>34</v>
      </c>
      <c r="E11" s="44" t="s">
        <v>35</v>
      </c>
      <c r="F11" s="45" t="s">
        <v>19</v>
      </c>
      <c r="G11" s="45"/>
      <c r="H11" s="43" t="s">
        <v>27</v>
      </c>
      <c r="I11" s="45" t="s">
        <v>28</v>
      </c>
      <c r="J11" s="48" t="s">
        <v>27</v>
      </c>
      <c r="K11" s="19">
        <v>7</v>
      </c>
      <c r="L11" s="22">
        <v>164</v>
      </c>
      <c r="M11" s="20">
        <f t="shared" si="0"/>
        <v>23.428571428571427</v>
      </c>
      <c r="N11" s="19">
        <v>7</v>
      </c>
      <c r="O11" s="23">
        <v>168</v>
      </c>
      <c r="P11" s="20">
        <f t="shared" si="1"/>
        <v>24</v>
      </c>
      <c r="Q11" s="21">
        <v>6</v>
      </c>
      <c r="R11" s="22">
        <v>144</v>
      </c>
      <c r="S11" s="20">
        <f t="shared" si="2"/>
        <v>24</v>
      </c>
      <c r="T11" s="19">
        <v>6</v>
      </c>
      <c r="U11" s="22">
        <v>144</v>
      </c>
      <c r="V11" s="20">
        <f t="shared" si="3"/>
        <v>24</v>
      </c>
      <c r="W11" s="27">
        <f t="shared" si="4"/>
        <v>26</v>
      </c>
      <c r="X11" s="28">
        <f t="shared" si="5"/>
        <v>620</v>
      </c>
      <c r="Y11" s="37">
        <f t="shared" si="6"/>
        <v>23.846153846153847</v>
      </c>
      <c r="Z11" s="25"/>
      <c r="AA11" s="26"/>
      <c r="AB11" s="25"/>
      <c r="AC11" s="26"/>
      <c r="AD11" s="25"/>
      <c r="AE11" s="26"/>
      <c r="AF11" s="27"/>
      <c r="AG11" s="28"/>
      <c r="AH11" s="149"/>
      <c r="AI11" s="29"/>
      <c r="AJ11" s="29"/>
      <c r="AK11" s="29"/>
      <c r="AL11" s="29"/>
      <c r="AM11" s="149"/>
    </row>
    <row r="12" spans="1:39" s="47" customFormat="1" ht="24.75" customHeight="1">
      <c r="A12" s="31">
        <v>1</v>
      </c>
      <c r="B12" s="32">
        <v>1</v>
      </c>
      <c r="C12" s="43" t="s">
        <v>36</v>
      </c>
      <c r="D12" s="43" t="s">
        <v>37</v>
      </c>
      <c r="E12" s="44" t="s">
        <v>38</v>
      </c>
      <c r="F12" s="45" t="s">
        <v>19</v>
      </c>
      <c r="G12" s="45"/>
      <c r="H12" s="43" t="s">
        <v>27</v>
      </c>
      <c r="I12" s="43" t="s">
        <v>27</v>
      </c>
      <c r="J12" s="48" t="s">
        <v>27</v>
      </c>
      <c r="K12" s="19">
        <v>4</v>
      </c>
      <c r="L12" s="22">
        <v>85</v>
      </c>
      <c r="M12" s="20">
        <f t="shared" si="0"/>
        <v>21.25</v>
      </c>
      <c r="N12" s="19">
        <v>4</v>
      </c>
      <c r="O12" s="23">
        <v>73</v>
      </c>
      <c r="P12" s="20">
        <f t="shared" si="1"/>
        <v>18.25</v>
      </c>
      <c r="Q12" s="21">
        <v>4</v>
      </c>
      <c r="R12" s="22">
        <v>87</v>
      </c>
      <c r="S12" s="20">
        <f t="shared" si="2"/>
        <v>21.75</v>
      </c>
      <c r="T12" s="19">
        <v>3</v>
      </c>
      <c r="U12" s="22">
        <v>67</v>
      </c>
      <c r="V12" s="20">
        <f t="shared" si="3"/>
        <v>22.333333333333332</v>
      </c>
      <c r="W12" s="27">
        <f t="shared" si="4"/>
        <v>15</v>
      </c>
      <c r="X12" s="28">
        <f t="shared" si="5"/>
        <v>312</v>
      </c>
      <c r="Y12" s="37">
        <f t="shared" si="6"/>
        <v>20.8</v>
      </c>
      <c r="Z12" s="25"/>
      <c r="AA12" s="26"/>
      <c r="AB12" s="25"/>
      <c r="AC12" s="26"/>
      <c r="AD12" s="25"/>
      <c r="AE12" s="26"/>
      <c r="AF12" s="27"/>
      <c r="AG12" s="28"/>
      <c r="AH12" s="149"/>
      <c r="AI12" s="29">
        <v>7</v>
      </c>
      <c r="AJ12" s="29"/>
      <c r="AK12" s="29"/>
      <c r="AL12" s="29">
        <v>11</v>
      </c>
      <c r="AM12" s="149">
        <f t="shared" si="7"/>
        <v>18</v>
      </c>
    </row>
    <row r="13" spans="1:39" s="47" customFormat="1" ht="24.75" customHeight="1">
      <c r="A13" s="31">
        <v>1</v>
      </c>
      <c r="B13" s="32">
        <v>1</v>
      </c>
      <c r="C13" s="43" t="s">
        <v>39</v>
      </c>
      <c r="D13" s="43" t="s">
        <v>40</v>
      </c>
      <c r="E13" s="44" t="s">
        <v>41</v>
      </c>
      <c r="F13" s="45" t="s">
        <v>19</v>
      </c>
      <c r="G13" s="45" t="s">
        <v>20</v>
      </c>
      <c r="H13" s="43" t="s">
        <v>27</v>
      </c>
      <c r="I13" s="45" t="s">
        <v>28</v>
      </c>
      <c r="J13" s="48" t="s">
        <v>27</v>
      </c>
      <c r="K13" s="19">
        <v>7</v>
      </c>
      <c r="L13" s="22">
        <v>142</v>
      </c>
      <c r="M13" s="20">
        <f t="shared" si="0"/>
        <v>20.285714285714285</v>
      </c>
      <c r="N13" s="19">
        <v>6</v>
      </c>
      <c r="O13" s="23">
        <v>127</v>
      </c>
      <c r="P13" s="20">
        <f t="shared" si="1"/>
        <v>21.166666666666668</v>
      </c>
      <c r="Q13" s="21">
        <v>4</v>
      </c>
      <c r="R13" s="22">
        <v>96</v>
      </c>
      <c r="S13" s="20">
        <f t="shared" si="2"/>
        <v>24</v>
      </c>
      <c r="T13" s="19">
        <v>4</v>
      </c>
      <c r="U13" s="22">
        <v>91</v>
      </c>
      <c r="V13" s="20">
        <f t="shared" si="3"/>
        <v>22.75</v>
      </c>
      <c r="W13" s="27">
        <f t="shared" si="4"/>
        <v>21</v>
      </c>
      <c r="X13" s="28">
        <f t="shared" si="5"/>
        <v>456</v>
      </c>
      <c r="Y13" s="37">
        <f t="shared" si="6"/>
        <v>21.714285714285715</v>
      </c>
      <c r="Z13" s="25"/>
      <c r="AA13" s="26"/>
      <c r="AB13" s="25"/>
      <c r="AC13" s="26"/>
      <c r="AD13" s="25"/>
      <c r="AE13" s="26"/>
      <c r="AF13" s="27"/>
      <c r="AG13" s="28"/>
      <c r="AH13" s="149"/>
      <c r="AI13" s="29"/>
      <c r="AJ13" s="29"/>
      <c r="AK13" s="29"/>
      <c r="AL13" s="29">
        <v>11</v>
      </c>
      <c r="AM13" s="149">
        <f t="shared" si="7"/>
        <v>11</v>
      </c>
    </row>
    <row r="14" spans="1:39" s="47" customFormat="1" ht="24.75" customHeight="1">
      <c r="A14" s="31">
        <v>1</v>
      </c>
      <c r="B14" s="32">
        <v>1</v>
      </c>
      <c r="C14" s="43" t="s">
        <v>39</v>
      </c>
      <c r="D14" s="43" t="s">
        <v>42</v>
      </c>
      <c r="E14" s="44" t="s">
        <v>43</v>
      </c>
      <c r="F14" s="45" t="s">
        <v>19</v>
      </c>
      <c r="G14" s="45"/>
      <c r="H14" s="43" t="s">
        <v>27</v>
      </c>
      <c r="I14" s="45" t="s">
        <v>28</v>
      </c>
      <c r="J14" s="46" t="s">
        <v>29</v>
      </c>
      <c r="K14" s="19">
        <v>7</v>
      </c>
      <c r="L14" s="22">
        <v>168</v>
      </c>
      <c r="M14" s="20">
        <f t="shared" si="0"/>
        <v>24</v>
      </c>
      <c r="N14" s="19">
        <v>8</v>
      </c>
      <c r="O14" s="23">
        <v>169</v>
      </c>
      <c r="P14" s="20">
        <f t="shared" si="1"/>
        <v>21.125</v>
      </c>
      <c r="Q14" s="21">
        <v>8</v>
      </c>
      <c r="R14" s="22">
        <v>188</v>
      </c>
      <c r="S14" s="20">
        <f t="shared" si="2"/>
        <v>23.5</v>
      </c>
      <c r="T14" s="19">
        <v>7</v>
      </c>
      <c r="U14" s="22">
        <v>159</v>
      </c>
      <c r="V14" s="20">
        <f t="shared" si="3"/>
        <v>22.714285714285715</v>
      </c>
      <c r="W14" s="27">
        <f t="shared" si="4"/>
        <v>30</v>
      </c>
      <c r="X14" s="28">
        <f t="shared" si="5"/>
        <v>684</v>
      </c>
      <c r="Y14" s="37">
        <f t="shared" si="6"/>
        <v>22.8</v>
      </c>
      <c r="Z14" s="25">
        <v>1</v>
      </c>
      <c r="AA14" s="26">
        <v>13</v>
      </c>
      <c r="AB14" s="25">
        <v>1</v>
      </c>
      <c r="AC14" s="26">
        <v>13</v>
      </c>
      <c r="AD14" s="25">
        <v>1</v>
      </c>
      <c r="AE14" s="26">
        <v>12</v>
      </c>
      <c r="AF14" s="27">
        <v>1</v>
      </c>
      <c r="AG14" s="28">
        <v>14</v>
      </c>
      <c r="AH14" s="149">
        <f>AA14+AC14+AE14+AG14</f>
        <v>52</v>
      </c>
      <c r="AI14" s="29">
        <v>15</v>
      </c>
      <c r="AJ14" s="29"/>
      <c r="AK14" s="29"/>
      <c r="AL14" s="29"/>
      <c r="AM14" s="149">
        <f t="shared" si="7"/>
        <v>15</v>
      </c>
    </row>
    <row r="15" spans="1:39" s="47" customFormat="1" ht="24.75" customHeight="1">
      <c r="A15" s="31">
        <v>1</v>
      </c>
      <c r="B15" s="32">
        <v>1</v>
      </c>
      <c r="C15" s="43" t="s">
        <v>39</v>
      </c>
      <c r="D15" s="43" t="s">
        <v>44</v>
      </c>
      <c r="E15" s="44" t="s">
        <v>45</v>
      </c>
      <c r="F15" s="45" t="s">
        <v>19</v>
      </c>
      <c r="G15" s="45"/>
      <c r="H15" s="43" t="s">
        <v>27</v>
      </c>
      <c r="I15" s="43" t="s">
        <v>27</v>
      </c>
      <c r="J15" s="48" t="s">
        <v>27</v>
      </c>
      <c r="K15" s="19">
        <v>6</v>
      </c>
      <c r="L15" s="22">
        <v>144</v>
      </c>
      <c r="M15" s="20">
        <f t="shared" si="0"/>
        <v>24</v>
      </c>
      <c r="N15" s="19">
        <v>6</v>
      </c>
      <c r="O15" s="23">
        <v>121</v>
      </c>
      <c r="P15" s="20">
        <f t="shared" si="1"/>
        <v>20.166666666666668</v>
      </c>
      <c r="Q15" s="21">
        <v>5</v>
      </c>
      <c r="R15" s="22">
        <v>118</v>
      </c>
      <c r="S15" s="20">
        <f t="shared" si="2"/>
        <v>23.6</v>
      </c>
      <c r="T15" s="19">
        <v>5</v>
      </c>
      <c r="U15" s="22">
        <v>113</v>
      </c>
      <c r="V15" s="20">
        <f t="shared" si="3"/>
        <v>22.6</v>
      </c>
      <c r="W15" s="27">
        <f t="shared" si="4"/>
        <v>22</v>
      </c>
      <c r="X15" s="28">
        <f t="shared" si="5"/>
        <v>496</v>
      </c>
      <c r="Y15" s="37">
        <f t="shared" si="6"/>
        <v>22.545454545454547</v>
      </c>
      <c r="Z15" s="25"/>
      <c r="AA15" s="26"/>
      <c r="AB15" s="25"/>
      <c r="AC15" s="26"/>
      <c r="AD15" s="25"/>
      <c r="AE15" s="26"/>
      <c r="AF15" s="27"/>
      <c r="AG15" s="28"/>
      <c r="AH15" s="149"/>
      <c r="AI15" s="29">
        <v>13</v>
      </c>
      <c r="AJ15" s="29">
        <v>13</v>
      </c>
      <c r="AK15" s="29">
        <v>18</v>
      </c>
      <c r="AL15" s="29"/>
      <c r="AM15" s="149">
        <f t="shared" si="7"/>
        <v>44</v>
      </c>
    </row>
    <row r="16" spans="1:39" s="47" customFormat="1" ht="24.75" customHeight="1">
      <c r="A16" s="31">
        <v>1</v>
      </c>
      <c r="B16" s="32">
        <v>1</v>
      </c>
      <c r="C16" s="43" t="s">
        <v>39</v>
      </c>
      <c r="D16" s="43" t="s">
        <v>46</v>
      </c>
      <c r="E16" s="44" t="s">
        <v>47</v>
      </c>
      <c r="F16" s="45" t="s">
        <v>19</v>
      </c>
      <c r="G16" s="45"/>
      <c r="H16" s="45" t="s">
        <v>48</v>
      </c>
      <c r="I16" s="45" t="s">
        <v>28</v>
      </c>
      <c r="J16" s="48" t="s">
        <v>27</v>
      </c>
      <c r="K16" s="19">
        <v>7</v>
      </c>
      <c r="L16" s="22">
        <v>161</v>
      </c>
      <c r="M16" s="20">
        <f t="shared" si="0"/>
        <v>23</v>
      </c>
      <c r="N16" s="19">
        <v>5</v>
      </c>
      <c r="O16" s="23">
        <v>107</v>
      </c>
      <c r="P16" s="20">
        <f t="shared" si="1"/>
        <v>21.4</v>
      </c>
      <c r="Q16" s="21">
        <v>5</v>
      </c>
      <c r="R16" s="22">
        <v>115</v>
      </c>
      <c r="S16" s="20">
        <f t="shared" si="2"/>
        <v>23</v>
      </c>
      <c r="T16" s="19">
        <v>5</v>
      </c>
      <c r="U16" s="22">
        <v>105</v>
      </c>
      <c r="V16" s="20">
        <f t="shared" si="3"/>
        <v>21</v>
      </c>
      <c r="W16" s="27">
        <f t="shared" si="4"/>
        <v>22</v>
      </c>
      <c r="X16" s="28">
        <f t="shared" si="5"/>
        <v>488</v>
      </c>
      <c r="Y16" s="37">
        <f t="shared" si="6"/>
        <v>22.181818181818183</v>
      </c>
      <c r="Z16" s="25"/>
      <c r="AA16" s="26"/>
      <c r="AB16" s="25"/>
      <c r="AC16" s="26"/>
      <c r="AD16" s="25"/>
      <c r="AE16" s="26"/>
      <c r="AF16" s="27"/>
      <c r="AG16" s="28"/>
      <c r="AH16" s="149"/>
      <c r="AI16" s="29"/>
      <c r="AJ16" s="29"/>
      <c r="AK16" s="29"/>
      <c r="AL16" s="29"/>
      <c r="AM16" s="149"/>
    </row>
    <row r="17" spans="1:39" s="47" customFormat="1" ht="24.75" customHeight="1">
      <c r="A17" s="31">
        <v>1</v>
      </c>
      <c r="B17" s="32">
        <v>1</v>
      </c>
      <c r="C17" s="43" t="s">
        <v>39</v>
      </c>
      <c r="D17" s="43" t="s">
        <v>49</v>
      </c>
      <c r="E17" s="44" t="s">
        <v>50</v>
      </c>
      <c r="F17" s="45" t="s">
        <v>19</v>
      </c>
      <c r="G17" s="45"/>
      <c r="H17" s="43" t="s">
        <v>27</v>
      </c>
      <c r="I17" s="45" t="s">
        <v>29</v>
      </c>
      <c r="J17" s="46" t="s">
        <v>29</v>
      </c>
      <c r="K17" s="19">
        <v>7</v>
      </c>
      <c r="L17" s="22">
        <v>159</v>
      </c>
      <c r="M17" s="20">
        <f t="shared" si="0"/>
        <v>22.714285714285715</v>
      </c>
      <c r="N17" s="19">
        <v>5</v>
      </c>
      <c r="O17" s="23">
        <v>117</v>
      </c>
      <c r="P17" s="20">
        <f t="shared" si="1"/>
        <v>23.4</v>
      </c>
      <c r="Q17" s="21">
        <v>6</v>
      </c>
      <c r="R17" s="22">
        <v>131</v>
      </c>
      <c r="S17" s="20">
        <f t="shared" si="2"/>
        <v>21.833333333333332</v>
      </c>
      <c r="T17" s="19">
        <v>5</v>
      </c>
      <c r="U17" s="22">
        <v>109</v>
      </c>
      <c r="V17" s="20">
        <f t="shared" si="3"/>
        <v>21.8</v>
      </c>
      <c r="W17" s="27">
        <f t="shared" si="4"/>
        <v>23</v>
      </c>
      <c r="X17" s="28">
        <f t="shared" si="5"/>
        <v>516</v>
      </c>
      <c r="Y17" s="37">
        <f t="shared" si="6"/>
        <v>22.434782608695652</v>
      </c>
      <c r="Z17" s="25">
        <v>1</v>
      </c>
      <c r="AA17" s="26">
        <v>12</v>
      </c>
      <c r="AB17" s="25">
        <v>1</v>
      </c>
      <c r="AC17" s="26">
        <v>15</v>
      </c>
      <c r="AD17" s="25">
        <v>1</v>
      </c>
      <c r="AE17" s="26">
        <v>15</v>
      </c>
      <c r="AF17" s="27">
        <v>1</v>
      </c>
      <c r="AG17" s="28">
        <v>15</v>
      </c>
      <c r="AH17" s="149">
        <f>AA17+AC17+AE17+AG17</f>
        <v>57</v>
      </c>
      <c r="AI17" s="29">
        <v>6</v>
      </c>
      <c r="AJ17" s="29"/>
      <c r="AK17" s="29"/>
      <c r="AL17" s="29"/>
      <c r="AM17" s="149">
        <f t="shared" si="7"/>
        <v>6</v>
      </c>
    </row>
    <row r="18" spans="1:39" s="47" customFormat="1" ht="24.75" customHeight="1">
      <c r="A18" s="31">
        <v>1</v>
      </c>
      <c r="B18" s="32">
        <v>1</v>
      </c>
      <c r="C18" s="43" t="s">
        <v>39</v>
      </c>
      <c r="D18" s="43" t="s">
        <v>51</v>
      </c>
      <c r="E18" s="44" t="s">
        <v>52</v>
      </c>
      <c r="F18" s="45" t="s">
        <v>19</v>
      </c>
      <c r="G18" s="45" t="s">
        <v>20</v>
      </c>
      <c r="H18" s="45" t="s">
        <v>48</v>
      </c>
      <c r="I18" s="45" t="s">
        <v>28</v>
      </c>
      <c r="J18" s="46" t="s">
        <v>29</v>
      </c>
      <c r="K18" s="19">
        <v>7</v>
      </c>
      <c r="L18" s="22">
        <v>144</v>
      </c>
      <c r="M18" s="20">
        <f t="shared" si="0"/>
        <v>20.571428571428573</v>
      </c>
      <c r="N18" s="19">
        <v>5</v>
      </c>
      <c r="O18" s="23">
        <v>117</v>
      </c>
      <c r="P18" s="20">
        <f t="shared" si="1"/>
        <v>23.4</v>
      </c>
      <c r="Q18" s="21">
        <v>5</v>
      </c>
      <c r="R18" s="22">
        <v>105</v>
      </c>
      <c r="S18" s="20">
        <f t="shared" si="2"/>
        <v>21</v>
      </c>
      <c r="T18" s="19">
        <v>5</v>
      </c>
      <c r="U18" s="22">
        <v>99</v>
      </c>
      <c r="V18" s="20">
        <f t="shared" si="3"/>
        <v>19.8</v>
      </c>
      <c r="W18" s="27">
        <f t="shared" si="4"/>
        <v>22</v>
      </c>
      <c r="X18" s="28">
        <f t="shared" si="5"/>
        <v>465</v>
      </c>
      <c r="Y18" s="37">
        <f t="shared" si="6"/>
        <v>21.136363636363637</v>
      </c>
      <c r="Z18" s="25">
        <v>1</v>
      </c>
      <c r="AA18" s="26">
        <v>10</v>
      </c>
      <c r="AB18" s="25">
        <v>1</v>
      </c>
      <c r="AC18" s="26">
        <v>14</v>
      </c>
      <c r="AD18" s="25">
        <v>1</v>
      </c>
      <c r="AE18" s="26">
        <v>17</v>
      </c>
      <c r="AF18" s="27">
        <v>1</v>
      </c>
      <c r="AG18" s="28">
        <v>15</v>
      </c>
      <c r="AH18" s="149">
        <f>AA18+AC18+AE18+AG18</f>
        <v>56</v>
      </c>
      <c r="AI18" s="29">
        <v>14</v>
      </c>
      <c r="AJ18" s="29"/>
      <c r="AK18" s="29"/>
      <c r="AL18" s="29"/>
      <c r="AM18" s="149">
        <f t="shared" si="7"/>
        <v>14</v>
      </c>
    </row>
    <row r="19" spans="1:39" s="47" customFormat="1" ht="24.75" customHeight="1">
      <c r="A19" s="31">
        <v>1</v>
      </c>
      <c r="B19" s="32">
        <v>1</v>
      </c>
      <c r="C19" s="43" t="s">
        <v>39</v>
      </c>
      <c r="D19" s="43" t="s">
        <v>53</v>
      </c>
      <c r="E19" s="44" t="s">
        <v>54</v>
      </c>
      <c r="F19" s="45" t="s">
        <v>19</v>
      </c>
      <c r="G19" s="45"/>
      <c r="H19" s="43" t="s">
        <v>27</v>
      </c>
      <c r="I19" s="45" t="s">
        <v>28</v>
      </c>
      <c r="J19" s="48" t="s">
        <v>27</v>
      </c>
      <c r="K19" s="19">
        <v>4</v>
      </c>
      <c r="L19" s="22">
        <v>91</v>
      </c>
      <c r="M19" s="20">
        <f t="shared" si="0"/>
        <v>22.75</v>
      </c>
      <c r="N19" s="19">
        <v>4</v>
      </c>
      <c r="O19" s="23">
        <v>99</v>
      </c>
      <c r="P19" s="20">
        <f t="shared" si="1"/>
        <v>24.75</v>
      </c>
      <c r="Q19" s="21">
        <v>5</v>
      </c>
      <c r="R19" s="22">
        <v>101</v>
      </c>
      <c r="S19" s="20">
        <f t="shared" si="2"/>
        <v>20.2</v>
      </c>
      <c r="T19" s="19">
        <v>4</v>
      </c>
      <c r="U19" s="22">
        <v>85</v>
      </c>
      <c r="V19" s="20">
        <f t="shared" si="3"/>
        <v>21.25</v>
      </c>
      <c r="W19" s="27">
        <f t="shared" si="4"/>
        <v>17</v>
      </c>
      <c r="X19" s="28">
        <f t="shared" si="5"/>
        <v>376</v>
      </c>
      <c r="Y19" s="37">
        <f t="shared" si="6"/>
        <v>22.11764705882353</v>
      </c>
      <c r="Z19" s="25"/>
      <c r="AA19" s="26"/>
      <c r="AB19" s="25"/>
      <c r="AC19" s="26"/>
      <c r="AD19" s="25"/>
      <c r="AE19" s="26"/>
      <c r="AF19" s="27"/>
      <c r="AG19" s="28"/>
      <c r="AH19" s="149"/>
      <c r="AI19" s="29"/>
      <c r="AJ19" s="29"/>
      <c r="AK19" s="29"/>
      <c r="AL19" s="29"/>
      <c r="AM19" s="149"/>
    </row>
    <row r="20" spans="1:39" s="47" customFormat="1" ht="24.75" customHeight="1">
      <c r="A20" s="31">
        <v>1</v>
      </c>
      <c r="B20" s="32">
        <v>1</v>
      </c>
      <c r="C20" s="43" t="s">
        <v>39</v>
      </c>
      <c r="D20" s="43" t="s">
        <v>55</v>
      </c>
      <c r="E20" s="44" t="s">
        <v>56</v>
      </c>
      <c r="F20" s="45" t="s">
        <v>19</v>
      </c>
      <c r="G20" s="45" t="s">
        <v>20</v>
      </c>
      <c r="H20" s="43" t="s">
        <v>27</v>
      </c>
      <c r="I20" s="43"/>
      <c r="J20" s="48" t="s">
        <v>27</v>
      </c>
      <c r="K20" s="19">
        <v>9</v>
      </c>
      <c r="L20" s="22">
        <v>204</v>
      </c>
      <c r="M20" s="20">
        <f t="shared" si="0"/>
        <v>22.666666666666668</v>
      </c>
      <c r="N20" s="19">
        <v>8</v>
      </c>
      <c r="O20" s="23">
        <v>182</v>
      </c>
      <c r="P20" s="20">
        <f t="shared" si="1"/>
        <v>22.75</v>
      </c>
      <c r="Q20" s="21">
        <v>6</v>
      </c>
      <c r="R20" s="22">
        <v>141</v>
      </c>
      <c r="S20" s="20">
        <f t="shared" si="2"/>
        <v>23.5</v>
      </c>
      <c r="T20" s="19">
        <v>6</v>
      </c>
      <c r="U20" s="22">
        <v>136</v>
      </c>
      <c r="V20" s="20">
        <f t="shared" si="3"/>
        <v>22.666666666666668</v>
      </c>
      <c r="W20" s="27">
        <f t="shared" si="4"/>
        <v>29</v>
      </c>
      <c r="X20" s="28">
        <f t="shared" si="5"/>
        <v>663</v>
      </c>
      <c r="Y20" s="37">
        <f t="shared" si="6"/>
        <v>22.862068965517242</v>
      </c>
      <c r="Z20" s="25"/>
      <c r="AA20" s="26"/>
      <c r="AB20" s="25"/>
      <c r="AC20" s="26"/>
      <c r="AD20" s="25"/>
      <c r="AE20" s="26"/>
      <c r="AF20" s="27"/>
      <c r="AG20" s="28"/>
      <c r="AH20" s="149"/>
      <c r="AI20" s="29"/>
      <c r="AJ20" s="29"/>
      <c r="AK20" s="29"/>
      <c r="AL20" s="29">
        <v>12</v>
      </c>
      <c r="AM20" s="149">
        <f t="shared" si="7"/>
        <v>12</v>
      </c>
    </row>
    <row r="21" spans="1:39" s="47" customFormat="1" ht="24.75" customHeight="1">
      <c r="A21" s="31">
        <v>1</v>
      </c>
      <c r="B21" s="32">
        <v>1</v>
      </c>
      <c r="C21" s="43" t="s">
        <v>57</v>
      </c>
      <c r="D21" s="43" t="s">
        <v>58</v>
      </c>
      <c r="E21" s="44" t="s">
        <v>59</v>
      </c>
      <c r="F21" s="45" t="s">
        <v>19</v>
      </c>
      <c r="G21" s="45"/>
      <c r="H21" s="43" t="s">
        <v>27</v>
      </c>
      <c r="I21" s="43" t="s">
        <v>27</v>
      </c>
      <c r="J21" s="46" t="s">
        <v>29</v>
      </c>
      <c r="K21" s="19">
        <v>8</v>
      </c>
      <c r="L21" s="22">
        <v>172</v>
      </c>
      <c r="M21" s="20">
        <f t="shared" si="0"/>
        <v>21.5</v>
      </c>
      <c r="N21" s="19">
        <v>6</v>
      </c>
      <c r="O21" s="23">
        <v>135</v>
      </c>
      <c r="P21" s="20">
        <f t="shared" si="1"/>
        <v>22.5</v>
      </c>
      <c r="Q21" s="21">
        <v>8</v>
      </c>
      <c r="R21" s="22">
        <v>165</v>
      </c>
      <c r="S21" s="20">
        <f t="shared" si="2"/>
        <v>20.625</v>
      </c>
      <c r="T21" s="19">
        <v>7</v>
      </c>
      <c r="U21" s="22">
        <v>152</v>
      </c>
      <c r="V21" s="20">
        <f t="shared" si="3"/>
        <v>21.714285714285715</v>
      </c>
      <c r="W21" s="27">
        <f t="shared" si="4"/>
        <v>29</v>
      </c>
      <c r="X21" s="28">
        <f t="shared" si="5"/>
        <v>624</v>
      </c>
      <c r="Y21" s="37">
        <f t="shared" si="6"/>
        <v>21.517241379310345</v>
      </c>
      <c r="Z21" s="25">
        <v>1</v>
      </c>
      <c r="AA21" s="26">
        <v>8</v>
      </c>
      <c r="AB21" s="25">
        <v>1</v>
      </c>
      <c r="AC21" s="26">
        <v>16</v>
      </c>
      <c r="AD21" s="25">
        <v>1</v>
      </c>
      <c r="AE21" s="26">
        <v>15</v>
      </c>
      <c r="AF21" s="27">
        <v>1</v>
      </c>
      <c r="AG21" s="28">
        <v>15</v>
      </c>
      <c r="AH21" s="149">
        <f>AA21+AC21+AE21+AG21</f>
        <v>54</v>
      </c>
      <c r="AI21" s="29">
        <v>3</v>
      </c>
      <c r="AJ21" s="29"/>
      <c r="AK21" s="29"/>
      <c r="AL21" s="29"/>
      <c r="AM21" s="149">
        <f t="shared" si="7"/>
        <v>3</v>
      </c>
    </row>
    <row r="22" spans="1:39" s="47" customFormat="1" ht="24.75" customHeight="1">
      <c r="A22" s="31">
        <v>1</v>
      </c>
      <c r="B22" s="32">
        <v>1</v>
      </c>
      <c r="C22" s="43" t="s">
        <v>57</v>
      </c>
      <c r="D22" s="43" t="s">
        <v>60</v>
      </c>
      <c r="E22" s="44" t="s">
        <v>61</v>
      </c>
      <c r="F22" s="45" t="s">
        <v>19</v>
      </c>
      <c r="G22" s="45"/>
      <c r="H22" s="43" t="s">
        <v>27</v>
      </c>
      <c r="I22" s="43" t="s">
        <v>27</v>
      </c>
      <c r="J22" s="48" t="s">
        <v>27</v>
      </c>
      <c r="K22" s="19">
        <v>5</v>
      </c>
      <c r="L22" s="22">
        <v>107</v>
      </c>
      <c r="M22" s="20">
        <f t="shared" si="0"/>
        <v>21.4</v>
      </c>
      <c r="N22" s="19">
        <v>4</v>
      </c>
      <c r="O22" s="23">
        <v>92</v>
      </c>
      <c r="P22" s="20">
        <f t="shared" si="1"/>
        <v>23</v>
      </c>
      <c r="Q22" s="21">
        <v>4</v>
      </c>
      <c r="R22" s="22">
        <v>89</v>
      </c>
      <c r="S22" s="20">
        <f t="shared" si="2"/>
        <v>22.25</v>
      </c>
      <c r="T22" s="19">
        <v>4</v>
      </c>
      <c r="U22" s="22">
        <v>74</v>
      </c>
      <c r="V22" s="20">
        <f t="shared" si="3"/>
        <v>18.5</v>
      </c>
      <c r="W22" s="27">
        <f t="shared" si="4"/>
        <v>17</v>
      </c>
      <c r="X22" s="28">
        <f t="shared" si="5"/>
        <v>362</v>
      </c>
      <c r="Y22" s="37">
        <f t="shared" si="6"/>
        <v>21.294117647058822</v>
      </c>
      <c r="Z22" s="25"/>
      <c r="AA22" s="26"/>
      <c r="AB22" s="25"/>
      <c r="AC22" s="26"/>
      <c r="AD22" s="25"/>
      <c r="AE22" s="26"/>
      <c r="AF22" s="27"/>
      <c r="AG22" s="28"/>
      <c r="AH22" s="149"/>
      <c r="AI22" s="29"/>
      <c r="AJ22" s="29"/>
      <c r="AK22" s="29">
        <v>18</v>
      </c>
      <c r="AL22" s="29"/>
      <c r="AM22" s="149">
        <f t="shared" si="7"/>
        <v>18</v>
      </c>
    </row>
    <row r="23" spans="1:39" s="47" customFormat="1" ht="24.75" customHeight="1">
      <c r="A23" s="31">
        <v>1</v>
      </c>
      <c r="B23" s="32">
        <v>1</v>
      </c>
      <c r="C23" s="43" t="s">
        <v>57</v>
      </c>
      <c r="D23" s="43" t="s">
        <v>62</v>
      </c>
      <c r="E23" s="44" t="s">
        <v>63</v>
      </c>
      <c r="F23" s="45" t="s">
        <v>19</v>
      </c>
      <c r="G23" s="45"/>
      <c r="H23" s="43" t="s">
        <v>27</v>
      </c>
      <c r="I23" s="43" t="s">
        <v>27</v>
      </c>
      <c r="J23" s="48"/>
      <c r="K23" s="19">
        <v>6</v>
      </c>
      <c r="L23" s="22">
        <v>140</v>
      </c>
      <c r="M23" s="20">
        <f t="shared" si="0"/>
        <v>23.333333333333332</v>
      </c>
      <c r="N23" s="19">
        <v>5</v>
      </c>
      <c r="O23" s="23">
        <v>116</v>
      </c>
      <c r="P23" s="20">
        <f t="shared" si="1"/>
        <v>23.2</v>
      </c>
      <c r="Q23" s="21">
        <v>6</v>
      </c>
      <c r="R23" s="22">
        <v>132</v>
      </c>
      <c r="S23" s="20">
        <f t="shared" si="2"/>
        <v>22</v>
      </c>
      <c r="T23" s="19">
        <v>7</v>
      </c>
      <c r="U23" s="22">
        <v>152</v>
      </c>
      <c r="V23" s="20">
        <f t="shared" si="3"/>
        <v>21.714285714285715</v>
      </c>
      <c r="W23" s="27">
        <f t="shared" si="4"/>
        <v>24</v>
      </c>
      <c r="X23" s="28">
        <f t="shared" si="5"/>
        <v>540</v>
      </c>
      <c r="Y23" s="37">
        <f t="shared" si="6"/>
        <v>22.5</v>
      </c>
      <c r="Z23" s="25"/>
      <c r="AA23" s="26"/>
      <c r="AB23" s="25"/>
      <c r="AC23" s="26"/>
      <c r="AD23" s="25"/>
      <c r="AE23" s="26"/>
      <c r="AF23" s="27"/>
      <c r="AG23" s="28"/>
      <c r="AH23" s="149"/>
      <c r="AI23" s="29">
        <v>13</v>
      </c>
      <c r="AJ23" s="29">
        <v>2</v>
      </c>
      <c r="AK23" s="29"/>
      <c r="AL23" s="29">
        <v>12</v>
      </c>
      <c r="AM23" s="149">
        <f t="shared" si="7"/>
        <v>27</v>
      </c>
    </row>
    <row r="24" spans="1:39" s="47" customFormat="1" ht="24.75" customHeight="1">
      <c r="A24" s="31">
        <v>1</v>
      </c>
      <c r="B24" s="32">
        <v>1</v>
      </c>
      <c r="C24" s="43" t="s">
        <v>64</v>
      </c>
      <c r="D24" s="43" t="s">
        <v>65</v>
      </c>
      <c r="E24" s="44" t="s">
        <v>66</v>
      </c>
      <c r="F24" s="45" t="s">
        <v>19</v>
      </c>
      <c r="G24" s="45"/>
      <c r="H24" s="43"/>
      <c r="I24" s="45" t="s">
        <v>28</v>
      </c>
      <c r="J24" s="48"/>
      <c r="K24" s="19">
        <v>5</v>
      </c>
      <c r="L24" s="22">
        <v>119</v>
      </c>
      <c r="M24" s="20">
        <f t="shared" si="0"/>
        <v>23.8</v>
      </c>
      <c r="N24" s="19">
        <v>5</v>
      </c>
      <c r="O24" s="23">
        <v>110</v>
      </c>
      <c r="P24" s="20">
        <f t="shared" si="1"/>
        <v>22</v>
      </c>
      <c r="Q24" s="21">
        <v>5</v>
      </c>
      <c r="R24" s="22">
        <v>111</v>
      </c>
      <c r="S24" s="20">
        <f t="shared" si="2"/>
        <v>22.2</v>
      </c>
      <c r="T24" s="19">
        <v>4</v>
      </c>
      <c r="U24" s="22">
        <v>92</v>
      </c>
      <c r="V24" s="20">
        <f t="shared" si="3"/>
        <v>23</v>
      </c>
      <c r="W24" s="27">
        <f t="shared" si="4"/>
        <v>19</v>
      </c>
      <c r="X24" s="28">
        <f t="shared" si="5"/>
        <v>432</v>
      </c>
      <c r="Y24" s="37">
        <f t="shared" si="6"/>
        <v>22.736842105263158</v>
      </c>
      <c r="Z24" s="25"/>
      <c r="AA24" s="26"/>
      <c r="AB24" s="25"/>
      <c r="AC24" s="26"/>
      <c r="AD24" s="25"/>
      <c r="AE24" s="26"/>
      <c r="AF24" s="27"/>
      <c r="AG24" s="28"/>
      <c r="AH24" s="149"/>
      <c r="AI24" s="29"/>
      <c r="AJ24" s="29">
        <v>4</v>
      </c>
      <c r="AK24" s="29"/>
      <c r="AL24" s="29">
        <v>9</v>
      </c>
      <c r="AM24" s="149">
        <f t="shared" si="7"/>
        <v>13</v>
      </c>
    </row>
    <row r="25" spans="1:39" s="47" customFormat="1" ht="24.75" customHeight="1" thickBot="1">
      <c r="A25" s="56">
        <v>1</v>
      </c>
      <c r="B25" s="57">
        <v>1</v>
      </c>
      <c r="C25" s="58" t="s">
        <v>64</v>
      </c>
      <c r="D25" s="58" t="s">
        <v>67</v>
      </c>
      <c r="E25" s="59" t="s">
        <v>68</v>
      </c>
      <c r="F25" s="60" t="s">
        <v>19</v>
      </c>
      <c r="G25" s="60" t="s">
        <v>20</v>
      </c>
      <c r="H25" s="58"/>
      <c r="I25" s="60"/>
      <c r="J25" s="61"/>
      <c r="K25" s="62">
        <v>5</v>
      </c>
      <c r="L25" s="63">
        <v>120</v>
      </c>
      <c r="M25" s="64">
        <f t="shared" si="0"/>
        <v>24</v>
      </c>
      <c r="N25" s="62">
        <v>6</v>
      </c>
      <c r="O25" s="65">
        <v>139</v>
      </c>
      <c r="P25" s="64">
        <f t="shared" si="1"/>
        <v>23.166666666666668</v>
      </c>
      <c r="Q25" s="66">
        <v>5</v>
      </c>
      <c r="R25" s="63">
        <v>112</v>
      </c>
      <c r="S25" s="64">
        <f t="shared" si="2"/>
        <v>22.4</v>
      </c>
      <c r="T25" s="62">
        <v>5</v>
      </c>
      <c r="U25" s="63">
        <v>119</v>
      </c>
      <c r="V25" s="64">
        <f t="shared" si="3"/>
        <v>23.8</v>
      </c>
      <c r="W25" s="67">
        <f t="shared" si="4"/>
        <v>21</v>
      </c>
      <c r="X25" s="68">
        <f t="shared" si="5"/>
        <v>490</v>
      </c>
      <c r="Y25" s="69">
        <f t="shared" si="6"/>
        <v>23.333333333333332</v>
      </c>
      <c r="Z25" s="70"/>
      <c r="AA25" s="71"/>
      <c r="AB25" s="70"/>
      <c r="AC25" s="71"/>
      <c r="AD25" s="70"/>
      <c r="AE25" s="71"/>
      <c r="AF25" s="67"/>
      <c r="AG25" s="68"/>
      <c r="AH25" s="150"/>
      <c r="AI25" s="72"/>
      <c r="AJ25" s="72"/>
      <c r="AK25" s="72"/>
      <c r="AL25" s="72"/>
      <c r="AM25" s="150"/>
    </row>
    <row r="26" spans="1:39" s="47" customFormat="1" ht="24.75" customHeight="1" thickBot="1">
      <c r="A26" s="90" t="s">
        <v>69</v>
      </c>
      <c r="B26" s="91"/>
      <c r="C26" s="92"/>
      <c r="D26" s="92"/>
      <c r="E26" s="92"/>
      <c r="F26" s="91"/>
      <c r="G26" s="91"/>
      <c r="H26" s="92"/>
      <c r="I26" s="91"/>
      <c r="J26" s="93"/>
      <c r="K26" s="94">
        <f>SUM(K8:K25)</f>
        <v>115</v>
      </c>
      <c r="L26" s="95">
        <f>SUM(L8:L25)</f>
        <v>2587</v>
      </c>
      <c r="M26" s="96">
        <f t="shared" si="0"/>
        <v>22.495652173913044</v>
      </c>
      <c r="N26" s="94">
        <f>SUM(N8:N25)</f>
        <v>105</v>
      </c>
      <c r="O26" s="97">
        <f>SUM(O8:O25)</f>
        <v>2319</v>
      </c>
      <c r="P26" s="96">
        <f t="shared" si="1"/>
        <v>22.085714285714285</v>
      </c>
      <c r="Q26" s="98">
        <f>SUM(Q8:Q25)</f>
        <v>102</v>
      </c>
      <c r="R26" s="95">
        <f>SUM(R8:R25)</f>
        <v>2280</v>
      </c>
      <c r="S26" s="96">
        <f t="shared" si="2"/>
        <v>22.352941176470587</v>
      </c>
      <c r="T26" s="94">
        <f>SUM(T8:T25)</f>
        <v>94</v>
      </c>
      <c r="U26" s="95">
        <f>SUM(U8:U25)</f>
        <v>2063</v>
      </c>
      <c r="V26" s="96">
        <f aca="true" t="shared" si="8" ref="V26:V39">U26/T26</f>
        <v>21.9468085106383</v>
      </c>
      <c r="W26" s="98">
        <f>SUM(W8:W25)</f>
        <v>416</v>
      </c>
      <c r="X26" s="95">
        <f>SUM(X8:X25)</f>
        <v>9249</v>
      </c>
      <c r="Y26" s="99">
        <f t="shared" si="6"/>
        <v>22.233173076923077</v>
      </c>
      <c r="Z26" s="100">
        <f aca="true" t="shared" si="9" ref="Z26:AM26">SUM(Z8:Z25)</f>
        <v>6</v>
      </c>
      <c r="AA26" s="101">
        <f t="shared" si="9"/>
        <v>59</v>
      </c>
      <c r="AB26" s="100">
        <f t="shared" si="9"/>
        <v>6</v>
      </c>
      <c r="AC26" s="101">
        <f t="shared" si="9"/>
        <v>82</v>
      </c>
      <c r="AD26" s="100">
        <f t="shared" si="9"/>
        <v>6</v>
      </c>
      <c r="AE26" s="101">
        <f t="shared" si="9"/>
        <v>88</v>
      </c>
      <c r="AF26" s="100">
        <f t="shared" si="9"/>
        <v>6</v>
      </c>
      <c r="AG26" s="101">
        <f t="shared" si="9"/>
        <v>86</v>
      </c>
      <c r="AH26" s="102">
        <f t="shared" si="9"/>
        <v>315</v>
      </c>
      <c r="AI26" s="102">
        <f t="shared" si="9"/>
        <v>82</v>
      </c>
      <c r="AJ26" s="102">
        <f t="shared" si="9"/>
        <v>19</v>
      </c>
      <c r="AK26" s="102">
        <f t="shared" si="9"/>
        <v>47</v>
      </c>
      <c r="AL26" s="102">
        <f t="shared" si="9"/>
        <v>84</v>
      </c>
      <c r="AM26" s="102">
        <f t="shared" si="9"/>
        <v>232</v>
      </c>
    </row>
    <row r="27" spans="1:39" s="47" customFormat="1" ht="24.75" customHeight="1">
      <c r="A27" s="73">
        <v>2</v>
      </c>
      <c r="B27" s="74">
        <v>1</v>
      </c>
      <c r="C27" s="75" t="s">
        <v>70</v>
      </c>
      <c r="D27" s="75" t="s">
        <v>71</v>
      </c>
      <c r="E27" s="76" t="s">
        <v>72</v>
      </c>
      <c r="F27" s="77" t="s">
        <v>19</v>
      </c>
      <c r="G27" s="77" t="s">
        <v>20</v>
      </c>
      <c r="H27" s="75" t="s">
        <v>27</v>
      </c>
      <c r="I27" s="77" t="s">
        <v>28</v>
      </c>
      <c r="J27" s="78" t="s">
        <v>29</v>
      </c>
      <c r="K27" s="79">
        <v>8</v>
      </c>
      <c r="L27" s="80">
        <v>186</v>
      </c>
      <c r="M27" s="81">
        <f t="shared" si="0"/>
        <v>23.25</v>
      </c>
      <c r="N27" s="79">
        <v>7</v>
      </c>
      <c r="O27" s="82">
        <v>151</v>
      </c>
      <c r="P27" s="81">
        <f t="shared" si="1"/>
        <v>21.571428571428573</v>
      </c>
      <c r="Q27" s="83">
        <v>6</v>
      </c>
      <c r="R27" s="80">
        <v>140</v>
      </c>
      <c r="S27" s="81">
        <f t="shared" si="2"/>
        <v>23.333333333333332</v>
      </c>
      <c r="T27" s="79">
        <v>6</v>
      </c>
      <c r="U27" s="80">
        <v>131</v>
      </c>
      <c r="V27" s="81">
        <f t="shared" si="8"/>
        <v>21.833333333333332</v>
      </c>
      <c r="W27" s="84">
        <f aca="true" t="shared" si="10" ref="W27:W41">K27+N27+Q27+T27</f>
        <v>27</v>
      </c>
      <c r="X27" s="85">
        <f aca="true" t="shared" si="11" ref="X27:X41">L27+O27+R27+U27</f>
        <v>608</v>
      </c>
      <c r="Y27" s="86">
        <f t="shared" si="6"/>
        <v>22.51851851851852</v>
      </c>
      <c r="Z27" s="87">
        <v>1</v>
      </c>
      <c r="AA27" s="88">
        <v>16</v>
      </c>
      <c r="AB27" s="87">
        <v>1</v>
      </c>
      <c r="AC27" s="88">
        <v>14</v>
      </c>
      <c r="AD27" s="87">
        <v>1</v>
      </c>
      <c r="AE27" s="88">
        <v>15</v>
      </c>
      <c r="AF27" s="84">
        <v>1</v>
      </c>
      <c r="AG27" s="85">
        <v>16</v>
      </c>
      <c r="AH27" s="151">
        <f>AA27+AC27+AE27+AG27</f>
        <v>61</v>
      </c>
      <c r="AI27" s="89">
        <v>17</v>
      </c>
      <c r="AJ27" s="89">
        <v>5</v>
      </c>
      <c r="AK27" s="89"/>
      <c r="AL27" s="89"/>
      <c r="AM27" s="151">
        <f aca="true" t="shared" si="12" ref="AM27:AM41">SUM(AI27:AL27)</f>
        <v>22</v>
      </c>
    </row>
    <row r="28" spans="1:39" s="47" customFormat="1" ht="24.75" customHeight="1">
      <c r="A28" s="31">
        <v>2</v>
      </c>
      <c r="B28" s="32">
        <v>1</v>
      </c>
      <c r="C28" s="43" t="s">
        <v>70</v>
      </c>
      <c r="D28" s="43" t="s">
        <v>73</v>
      </c>
      <c r="E28" s="44" t="s">
        <v>74</v>
      </c>
      <c r="F28" s="45" t="s">
        <v>19</v>
      </c>
      <c r="G28" s="45"/>
      <c r="H28" s="43"/>
      <c r="I28" s="43"/>
      <c r="J28" s="48"/>
      <c r="K28" s="19">
        <v>6</v>
      </c>
      <c r="L28" s="22">
        <v>142</v>
      </c>
      <c r="M28" s="20">
        <f t="shared" si="0"/>
        <v>23.666666666666668</v>
      </c>
      <c r="N28" s="19">
        <v>7</v>
      </c>
      <c r="O28" s="23">
        <v>156</v>
      </c>
      <c r="P28" s="20">
        <f t="shared" si="1"/>
        <v>22.285714285714285</v>
      </c>
      <c r="Q28" s="21">
        <v>7</v>
      </c>
      <c r="R28" s="22">
        <v>163</v>
      </c>
      <c r="S28" s="20">
        <f t="shared" si="2"/>
        <v>23.285714285714285</v>
      </c>
      <c r="T28" s="19">
        <v>7</v>
      </c>
      <c r="U28" s="22">
        <v>158</v>
      </c>
      <c r="V28" s="20">
        <f t="shared" si="8"/>
        <v>22.571428571428573</v>
      </c>
      <c r="W28" s="27">
        <f t="shared" si="10"/>
        <v>27</v>
      </c>
      <c r="X28" s="28">
        <f t="shared" si="11"/>
        <v>619</v>
      </c>
      <c r="Y28" s="37">
        <f t="shared" si="6"/>
        <v>22.925925925925927</v>
      </c>
      <c r="Z28" s="25"/>
      <c r="AA28" s="26"/>
      <c r="AB28" s="25"/>
      <c r="AC28" s="26"/>
      <c r="AD28" s="25"/>
      <c r="AE28" s="26"/>
      <c r="AF28" s="27"/>
      <c r="AG28" s="28"/>
      <c r="AH28" s="149"/>
      <c r="AI28" s="29">
        <v>19</v>
      </c>
      <c r="AJ28" s="29">
        <v>3</v>
      </c>
      <c r="AK28" s="29"/>
      <c r="AL28" s="29">
        <v>12</v>
      </c>
      <c r="AM28" s="149">
        <f t="shared" si="12"/>
        <v>34</v>
      </c>
    </row>
    <row r="29" spans="1:39" s="47" customFormat="1" ht="24.75" customHeight="1">
      <c r="A29" s="31">
        <v>2</v>
      </c>
      <c r="B29" s="32">
        <v>1</v>
      </c>
      <c r="C29" s="43" t="s">
        <v>70</v>
      </c>
      <c r="D29" s="43" t="s">
        <v>75</v>
      </c>
      <c r="E29" s="44" t="s">
        <v>76</v>
      </c>
      <c r="F29" s="45" t="s">
        <v>19</v>
      </c>
      <c r="G29" s="45"/>
      <c r="H29" s="43"/>
      <c r="I29" s="45" t="s">
        <v>28</v>
      </c>
      <c r="J29" s="46"/>
      <c r="K29" s="19">
        <v>7</v>
      </c>
      <c r="L29" s="22">
        <v>167</v>
      </c>
      <c r="M29" s="20">
        <f t="shared" si="0"/>
        <v>23.857142857142858</v>
      </c>
      <c r="N29" s="19">
        <v>7</v>
      </c>
      <c r="O29" s="23">
        <v>166</v>
      </c>
      <c r="P29" s="20">
        <f t="shared" si="1"/>
        <v>23.714285714285715</v>
      </c>
      <c r="Q29" s="21">
        <v>6</v>
      </c>
      <c r="R29" s="22">
        <v>137</v>
      </c>
      <c r="S29" s="20">
        <f t="shared" si="2"/>
        <v>22.833333333333332</v>
      </c>
      <c r="T29" s="19">
        <v>6</v>
      </c>
      <c r="U29" s="22">
        <v>126</v>
      </c>
      <c r="V29" s="20">
        <f t="shared" si="8"/>
        <v>21</v>
      </c>
      <c r="W29" s="27">
        <f t="shared" si="10"/>
        <v>26</v>
      </c>
      <c r="X29" s="28">
        <f t="shared" si="11"/>
        <v>596</v>
      </c>
      <c r="Y29" s="37">
        <f t="shared" si="6"/>
        <v>22.923076923076923</v>
      </c>
      <c r="Z29" s="25"/>
      <c r="AA29" s="26"/>
      <c r="AB29" s="25"/>
      <c r="AC29" s="26"/>
      <c r="AD29" s="25"/>
      <c r="AE29" s="26"/>
      <c r="AF29" s="27"/>
      <c r="AG29" s="28"/>
      <c r="AH29" s="149"/>
      <c r="AI29" s="29">
        <v>22</v>
      </c>
      <c r="AJ29" s="29"/>
      <c r="AK29" s="29"/>
      <c r="AL29" s="29"/>
      <c r="AM29" s="149">
        <f t="shared" si="12"/>
        <v>22</v>
      </c>
    </row>
    <row r="30" spans="1:39" s="47" customFormat="1" ht="24.75" customHeight="1">
      <c r="A30" s="31">
        <v>2</v>
      </c>
      <c r="B30" s="32">
        <v>1</v>
      </c>
      <c r="C30" s="43" t="s">
        <v>70</v>
      </c>
      <c r="D30" s="43" t="s">
        <v>77</v>
      </c>
      <c r="E30" s="44" t="s">
        <v>78</v>
      </c>
      <c r="F30" s="45" t="s">
        <v>19</v>
      </c>
      <c r="G30" s="45"/>
      <c r="H30" s="43" t="s">
        <v>27</v>
      </c>
      <c r="I30" s="43" t="s">
        <v>27</v>
      </c>
      <c r="J30" s="48" t="s">
        <v>27</v>
      </c>
      <c r="K30" s="19">
        <v>5</v>
      </c>
      <c r="L30" s="22">
        <v>119</v>
      </c>
      <c r="M30" s="20">
        <f t="shared" si="0"/>
        <v>23.8</v>
      </c>
      <c r="N30" s="19">
        <v>4</v>
      </c>
      <c r="O30" s="23">
        <v>96</v>
      </c>
      <c r="P30" s="20">
        <f t="shared" si="1"/>
        <v>24</v>
      </c>
      <c r="Q30" s="21">
        <v>4</v>
      </c>
      <c r="R30" s="22">
        <v>95</v>
      </c>
      <c r="S30" s="20">
        <f t="shared" si="2"/>
        <v>23.75</v>
      </c>
      <c r="T30" s="19">
        <v>4</v>
      </c>
      <c r="U30" s="22">
        <v>96</v>
      </c>
      <c r="V30" s="20">
        <f t="shared" si="8"/>
        <v>24</v>
      </c>
      <c r="W30" s="27">
        <f t="shared" si="10"/>
        <v>17</v>
      </c>
      <c r="X30" s="28">
        <f t="shared" si="11"/>
        <v>406</v>
      </c>
      <c r="Y30" s="37">
        <f t="shared" si="6"/>
        <v>23.88235294117647</v>
      </c>
      <c r="Z30" s="25"/>
      <c r="AA30" s="26"/>
      <c r="AB30" s="25"/>
      <c r="AC30" s="26"/>
      <c r="AD30" s="25"/>
      <c r="AE30" s="26"/>
      <c r="AF30" s="27"/>
      <c r="AG30" s="28"/>
      <c r="AH30" s="149"/>
      <c r="AI30" s="29"/>
      <c r="AJ30" s="29"/>
      <c r="AK30" s="29"/>
      <c r="AL30" s="29"/>
      <c r="AM30" s="149"/>
    </row>
    <row r="31" spans="1:39" s="47" customFormat="1" ht="24.75" customHeight="1">
      <c r="A31" s="31">
        <v>2</v>
      </c>
      <c r="B31" s="32">
        <v>1</v>
      </c>
      <c r="C31" s="43" t="s">
        <v>70</v>
      </c>
      <c r="D31" s="43" t="s">
        <v>79</v>
      </c>
      <c r="E31" s="44" t="s">
        <v>80</v>
      </c>
      <c r="F31" s="45" t="s">
        <v>19</v>
      </c>
      <c r="G31" s="45" t="s">
        <v>20</v>
      </c>
      <c r="H31" s="43"/>
      <c r="I31" s="43"/>
      <c r="J31" s="46" t="s">
        <v>29</v>
      </c>
      <c r="K31" s="19">
        <v>7</v>
      </c>
      <c r="L31" s="22">
        <v>157</v>
      </c>
      <c r="M31" s="20">
        <f t="shared" si="0"/>
        <v>22.428571428571427</v>
      </c>
      <c r="N31" s="19">
        <v>6</v>
      </c>
      <c r="O31" s="23">
        <v>135</v>
      </c>
      <c r="P31" s="20">
        <f t="shared" si="1"/>
        <v>22.5</v>
      </c>
      <c r="Q31" s="21">
        <v>6</v>
      </c>
      <c r="R31" s="22">
        <v>131</v>
      </c>
      <c r="S31" s="20">
        <f t="shared" si="2"/>
        <v>21.833333333333332</v>
      </c>
      <c r="T31" s="19">
        <v>5</v>
      </c>
      <c r="U31" s="22">
        <v>118</v>
      </c>
      <c r="V31" s="20">
        <f t="shared" si="8"/>
        <v>23.6</v>
      </c>
      <c r="W31" s="27">
        <f t="shared" si="10"/>
        <v>24</v>
      </c>
      <c r="X31" s="28">
        <f t="shared" si="11"/>
        <v>541</v>
      </c>
      <c r="Y31" s="37">
        <f t="shared" si="6"/>
        <v>22.541666666666668</v>
      </c>
      <c r="Z31" s="25">
        <v>1</v>
      </c>
      <c r="AA31" s="26">
        <v>15</v>
      </c>
      <c r="AB31" s="25">
        <v>1</v>
      </c>
      <c r="AC31" s="26">
        <v>15</v>
      </c>
      <c r="AD31" s="25">
        <v>1</v>
      </c>
      <c r="AE31" s="26">
        <v>18</v>
      </c>
      <c r="AF31" s="27">
        <v>1</v>
      </c>
      <c r="AG31" s="28">
        <v>16</v>
      </c>
      <c r="AH31" s="149">
        <f>AA31+AC31+AE31+AG31</f>
        <v>64</v>
      </c>
      <c r="AI31" s="29"/>
      <c r="AJ31" s="29"/>
      <c r="AK31" s="29"/>
      <c r="AL31" s="29">
        <v>10</v>
      </c>
      <c r="AM31" s="149">
        <f t="shared" si="12"/>
        <v>10</v>
      </c>
    </row>
    <row r="32" spans="1:39" s="47" customFormat="1" ht="24.75" customHeight="1">
      <c r="A32" s="31">
        <v>2</v>
      </c>
      <c r="B32" s="32">
        <v>1</v>
      </c>
      <c r="C32" s="43" t="s">
        <v>81</v>
      </c>
      <c r="D32" s="43" t="s">
        <v>82</v>
      </c>
      <c r="E32" s="44" t="s">
        <v>83</v>
      </c>
      <c r="F32" s="43" t="s">
        <v>27</v>
      </c>
      <c r="G32" s="43"/>
      <c r="H32" s="43" t="s">
        <v>27</v>
      </c>
      <c r="I32" s="43" t="s">
        <v>27</v>
      </c>
      <c r="J32" s="48" t="s">
        <v>27</v>
      </c>
      <c r="K32" s="19">
        <v>7</v>
      </c>
      <c r="L32" s="22">
        <v>164</v>
      </c>
      <c r="M32" s="20">
        <f t="shared" si="0"/>
        <v>23.428571428571427</v>
      </c>
      <c r="N32" s="19">
        <v>6</v>
      </c>
      <c r="O32" s="23">
        <v>130</v>
      </c>
      <c r="P32" s="20">
        <f t="shared" si="1"/>
        <v>21.666666666666668</v>
      </c>
      <c r="Q32" s="21">
        <v>6</v>
      </c>
      <c r="R32" s="22">
        <v>137</v>
      </c>
      <c r="S32" s="20">
        <f t="shared" si="2"/>
        <v>22.833333333333332</v>
      </c>
      <c r="T32" s="19">
        <v>6</v>
      </c>
      <c r="U32" s="22">
        <v>131</v>
      </c>
      <c r="V32" s="20">
        <f t="shared" si="8"/>
        <v>21.833333333333332</v>
      </c>
      <c r="W32" s="27">
        <f t="shared" si="10"/>
        <v>25</v>
      </c>
      <c r="X32" s="28">
        <f t="shared" si="11"/>
        <v>562</v>
      </c>
      <c r="Y32" s="37">
        <f t="shared" si="6"/>
        <v>22.48</v>
      </c>
      <c r="Z32" s="25"/>
      <c r="AA32" s="26"/>
      <c r="AB32" s="25"/>
      <c r="AC32" s="26"/>
      <c r="AD32" s="25"/>
      <c r="AE32" s="26"/>
      <c r="AF32" s="27"/>
      <c r="AG32" s="28"/>
      <c r="AH32" s="149"/>
      <c r="AI32" s="29"/>
      <c r="AJ32" s="29"/>
      <c r="AK32" s="29"/>
      <c r="AL32" s="29"/>
      <c r="AM32" s="149"/>
    </row>
    <row r="33" spans="1:39" s="47" customFormat="1" ht="24.75" customHeight="1">
      <c r="A33" s="31">
        <v>2</v>
      </c>
      <c r="B33" s="32">
        <v>1</v>
      </c>
      <c r="C33" s="43" t="s">
        <v>84</v>
      </c>
      <c r="D33" s="43" t="s">
        <v>85</v>
      </c>
      <c r="E33" s="44" t="s">
        <v>86</v>
      </c>
      <c r="F33" s="45" t="s">
        <v>19</v>
      </c>
      <c r="G33" s="45"/>
      <c r="H33" s="43" t="s">
        <v>27</v>
      </c>
      <c r="I33" s="45" t="s">
        <v>28</v>
      </c>
      <c r="J33" s="46" t="s">
        <v>29</v>
      </c>
      <c r="K33" s="19">
        <v>7</v>
      </c>
      <c r="L33" s="22">
        <v>139</v>
      </c>
      <c r="M33" s="20">
        <f t="shared" si="0"/>
        <v>19.857142857142858</v>
      </c>
      <c r="N33" s="19">
        <v>7</v>
      </c>
      <c r="O33" s="23">
        <v>148</v>
      </c>
      <c r="P33" s="20">
        <f t="shared" si="1"/>
        <v>21.142857142857142</v>
      </c>
      <c r="Q33" s="21">
        <v>7</v>
      </c>
      <c r="R33" s="22">
        <v>161</v>
      </c>
      <c r="S33" s="20">
        <f t="shared" si="2"/>
        <v>23</v>
      </c>
      <c r="T33" s="19">
        <v>6</v>
      </c>
      <c r="U33" s="22">
        <v>132</v>
      </c>
      <c r="V33" s="20">
        <f t="shared" si="8"/>
        <v>22</v>
      </c>
      <c r="W33" s="27">
        <f t="shared" si="10"/>
        <v>27</v>
      </c>
      <c r="X33" s="28">
        <f t="shared" si="11"/>
        <v>580</v>
      </c>
      <c r="Y33" s="37">
        <f t="shared" si="6"/>
        <v>21.48148148148148</v>
      </c>
      <c r="Z33" s="25">
        <v>1</v>
      </c>
      <c r="AA33" s="26">
        <v>15</v>
      </c>
      <c r="AB33" s="25">
        <v>1</v>
      </c>
      <c r="AC33" s="26">
        <v>16</v>
      </c>
      <c r="AD33" s="25">
        <v>1</v>
      </c>
      <c r="AE33" s="26">
        <v>15</v>
      </c>
      <c r="AF33" s="27">
        <v>1</v>
      </c>
      <c r="AG33" s="28">
        <v>12</v>
      </c>
      <c r="AH33" s="149">
        <f>AA33+AC33+AE33+AG33</f>
        <v>58</v>
      </c>
      <c r="AI33" s="29">
        <v>20</v>
      </c>
      <c r="AJ33" s="29">
        <v>11</v>
      </c>
      <c r="AK33" s="29">
        <v>17</v>
      </c>
      <c r="AL33" s="29"/>
      <c r="AM33" s="149">
        <f t="shared" si="12"/>
        <v>48</v>
      </c>
    </row>
    <row r="34" spans="1:39" s="47" customFormat="1" ht="24.75" customHeight="1">
      <c r="A34" s="31">
        <v>2</v>
      </c>
      <c r="B34" s="32">
        <v>1</v>
      </c>
      <c r="C34" s="43" t="s">
        <v>84</v>
      </c>
      <c r="D34" s="43" t="s">
        <v>87</v>
      </c>
      <c r="E34" s="44" t="s">
        <v>88</v>
      </c>
      <c r="F34" s="45" t="s">
        <v>19</v>
      </c>
      <c r="G34" s="45"/>
      <c r="H34" s="43" t="s">
        <v>27</v>
      </c>
      <c r="I34" s="45" t="s">
        <v>28</v>
      </c>
      <c r="J34" s="48" t="s">
        <v>27</v>
      </c>
      <c r="K34" s="19">
        <v>7</v>
      </c>
      <c r="L34" s="22">
        <v>160</v>
      </c>
      <c r="M34" s="20">
        <f t="shared" si="0"/>
        <v>22.857142857142858</v>
      </c>
      <c r="N34" s="19">
        <v>7</v>
      </c>
      <c r="O34" s="23">
        <v>161</v>
      </c>
      <c r="P34" s="20">
        <f t="shared" si="1"/>
        <v>23</v>
      </c>
      <c r="Q34" s="21">
        <v>6</v>
      </c>
      <c r="R34" s="22">
        <v>133</v>
      </c>
      <c r="S34" s="20">
        <f t="shared" si="2"/>
        <v>22.166666666666668</v>
      </c>
      <c r="T34" s="19">
        <v>6</v>
      </c>
      <c r="U34" s="22">
        <v>135</v>
      </c>
      <c r="V34" s="20">
        <f t="shared" si="8"/>
        <v>22.5</v>
      </c>
      <c r="W34" s="27">
        <f t="shared" si="10"/>
        <v>26</v>
      </c>
      <c r="X34" s="28">
        <f t="shared" si="11"/>
        <v>589</v>
      </c>
      <c r="Y34" s="37">
        <f t="shared" si="6"/>
        <v>22.653846153846153</v>
      </c>
      <c r="Z34" s="25"/>
      <c r="AA34" s="26"/>
      <c r="AB34" s="25"/>
      <c r="AC34" s="26"/>
      <c r="AD34" s="25"/>
      <c r="AE34" s="26"/>
      <c r="AF34" s="27"/>
      <c r="AG34" s="28"/>
      <c r="AH34" s="149"/>
      <c r="AI34" s="29"/>
      <c r="AJ34" s="29"/>
      <c r="AK34" s="29"/>
      <c r="AL34" s="29">
        <v>13</v>
      </c>
      <c r="AM34" s="149">
        <f t="shared" si="12"/>
        <v>13</v>
      </c>
    </row>
    <row r="35" spans="1:39" s="47" customFormat="1" ht="24.75" customHeight="1">
      <c r="A35" s="31">
        <v>2</v>
      </c>
      <c r="B35" s="32">
        <v>1</v>
      </c>
      <c r="C35" s="43" t="s">
        <v>84</v>
      </c>
      <c r="D35" s="43" t="s">
        <v>89</v>
      </c>
      <c r="E35" s="44" t="s">
        <v>90</v>
      </c>
      <c r="F35" s="45" t="s">
        <v>19</v>
      </c>
      <c r="G35" s="45" t="s">
        <v>20</v>
      </c>
      <c r="H35" s="43" t="s">
        <v>27</v>
      </c>
      <c r="I35" s="45" t="s">
        <v>28</v>
      </c>
      <c r="J35" s="46"/>
      <c r="K35" s="19">
        <v>7</v>
      </c>
      <c r="L35" s="22">
        <v>150</v>
      </c>
      <c r="M35" s="20">
        <f t="shared" si="0"/>
        <v>21.428571428571427</v>
      </c>
      <c r="N35" s="19">
        <v>6</v>
      </c>
      <c r="O35" s="23">
        <v>141</v>
      </c>
      <c r="P35" s="20">
        <f t="shared" si="1"/>
        <v>23.5</v>
      </c>
      <c r="Q35" s="21">
        <v>6</v>
      </c>
      <c r="R35" s="22">
        <v>141</v>
      </c>
      <c r="S35" s="20">
        <f t="shared" si="2"/>
        <v>23.5</v>
      </c>
      <c r="T35" s="19">
        <v>6</v>
      </c>
      <c r="U35" s="22">
        <v>134</v>
      </c>
      <c r="V35" s="20">
        <f t="shared" si="8"/>
        <v>22.333333333333332</v>
      </c>
      <c r="W35" s="27">
        <f t="shared" si="10"/>
        <v>25</v>
      </c>
      <c r="X35" s="28">
        <f t="shared" si="11"/>
        <v>566</v>
      </c>
      <c r="Y35" s="37">
        <f t="shared" si="6"/>
        <v>22.64</v>
      </c>
      <c r="Z35" s="25"/>
      <c r="AA35" s="26"/>
      <c r="AB35" s="25"/>
      <c r="AC35" s="26"/>
      <c r="AD35" s="25"/>
      <c r="AE35" s="26"/>
      <c r="AF35" s="27"/>
      <c r="AG35" s="28"/>
      <c r="AH35" s="149"/>
      <c r="AI35" s="29">
        <v>8</v>
      </c>
      <c r="AJ35" s="29"/>
      <c r="AK35" s="29"/>
      <c r="AL35" s="29">
        <v>6</v>
      </c>
      <c r="AM35" s="149">
        <f t="shared" si="12"/>
        <v>14</v>
      </c>
    </row>
    <row r="36" spans="1:39" s="47" customFormat="1" ht="24.75" customHeight="1">
      <c r="A36" s="31">
        <v>2</v>
      </c>
      <c r="B36" s="32">
        <v>1</v>
      </c>
      <c r="C36" s="43" t="s">
        <v>91</v>
      </c>
      <c r="D36" s="43" t="s">
        <v>92</v>
      </c>
      <c r="E36" s="44" t="s">
        <v>93</v>
      </c>
      <c r="F36" s="43" t="s">
        <v>27</v>
      </c>
      <c r="G36" s="43"/>
      <c r="H36" s="43" t="s">
        <v>27</v>
      </c>
      <c r="I36" s="43" t="s">
        <v>27</v>
      </c>
      <c r="J36" s="48" t="s">
        <v>27</v>
      </c>
      <c r="K36" s="19">
        <v>7</v>
      </c>
      <c r="L36" s="22">
        <v>165</v>
      </c>
      <c r="M36" s="20">
        <f t="shared" si="0"/>
        <v>23.571428571428573</v>
      </c>
      <c r="N36" s="19">
        <v>6</v>
      </c>
      <c r="O36" s="23">
        <v>148</v>
      </c>
      <c r="P36" s="20">
        <f t="shared" si="1"/>
        <v>24.666666666666668</v>
      </c>
      <c r="Q36" s="21">
        <v>5</v>
      </c>
      <c r="R36" s="22">
        <v>125</v>
      </c>
      <c r="S36" s="20">
        <f t="shared" si="2"/>
        <v>25</v>
      </c>
      <c r="T36" s="19">
        <v>6</v>
      </c>
      <c r="U36" s="22">
        <v>134</v>
      </c>
      <c r="V36" s="20">
        <f t="shared" si="8"/>
        <v>22.333333333333332</v>
      </c>
      <c r="W36" s="27">
        <f t="shared" si="10"/>
        <v>24</v>
      </c>
      <c r="X36" s="28">
        <f t="shared" si="11"/>
        <v>572</v>
      </c>
      <c r="Y36" s="37">
        <f t="shared" si="6"/>
        <v>23.833333333333332</v>
      </c>
      <c r="Z36" s="25"/>
      <c r="AA36" s="26"/>
      <c r="AB36" s="25"/>
      <c r="AC36" s="26"/>
      <c r="AD36" s="25"/>
      <c r="AE36" s="26"/>
      <c r="AF36" s="27"/>
      <c r="AG36" s="28"/>
      <c r="AH36" s="149"/>
      <c r="AI36" s="29"/>
      <c r="AJ36" s="29">
        <v>5</v>
      </c>
      <c r="AK36" s="29"/>
      <c r="AL36" s="29">
        <v>12</v>
      </c>
      <c r="AM36" s="149">
        <f t="shared" si="12"/>
        <v>17</v>
      </c>
    </row>
    <row r="37" spans="1:39" s="47" customFormat="1" ht="24.75" customHeight="1">
      <c r="A37" s="31">
        <v>8</v>
      </c>
      <c r="B37" s="32">
        <v>1</v>
      </c>
      <c r="C37" s="43" t="s">
        <v>94</v>
      </c>
      <c r="D37" s="43" t="s">
        <v>95</v>
      </c>
      <c r="E37" s="44" t="s">
        <v>96</v>
      </c>
      <c r="F37" s="45" t="s">
        <v>19</v>
      </c>
      <c r="G37" s="45"/>
      <c r="H37" s="43" t="s">
        <v>27</v>
      </c>
      <c r="I37" s="43" t="s">
        <v>27</v>
      </c>
      <c r="J37" s="46" t="s">
        <v>29</v>
      </c>
      <c r="K37" s="19">
        <v>7</v>
      </c>
      <c r="L37" s="22">
        <v>158</v>
      </c>
      <c r="M37" s="20">
        <f t="shared" si="0"/>
        <v>22.571428571428573</v>
      </c>
      <c r="N37" s="19">
        <v>7</v>
      </c>
      <c r="O37" s="23">
        <v>155</v>
      </c>
      <c r="P37" s="20">
        <f t="shared" si="1"/>
        <v>22.142857142857142</v>
      </c>
      <c r="Q37" s="21">
        <v>7</v>
      </c>
      <c r="R37" s="22">
        <v>149</v>
      </c>
      <c r="S37" s="20">
        <f t="shared" si="2"/>
        <v>21.285714285714285</v>
      </c>
      <c r="T37" s="19">
        <v>6</v>
      </c>
      <c r="U37" s="22">
        <v>152</v>
      </c>
      <c r="V37" s="20">
        <f t="shared" si="8"/>
        <v>25.333333333333332</v>
      </c>
      <c r="W37" s="27">
        <f t="shared" si="10"/>
        <v>27</v>
      </c>
      <c r="X37" s="28">
        <f t="shared" si="11"/>
        <v>614</v>
      </c>
      <c r="Y37" s="37">
        <f t="shared" si="6"/>
        <v>22.74074074074074</v>
      </c>
      <c r="Z37" s="25">
        <v>1</v>
      </c>
      <c r="AA37" s="26">
        <v>8</v>
      </c>
      <c r="AB37" s="25">
        <v>1</v>
      </c>
      <c r="AC37" s="26">
        <v>12</v>
      </c>
      <c r="AD37" s="25">
        <v>1</v>
      </c>
      <c r="AE37" s="26">
        <v>12</v>
      </c>
      <c r="AF37" s="27">
        <v>1</v>
      </c>
      <c r="AG37" s="28">
        <v>10</v>
      </c>
      <c r="AH37" s="149">
        <f>AA37+AC37+AE37+AG37</f>
        <v>42</v>
      </c>
      <c r="AI37" s="29"/>
      <c r="AJ37" s="29"/>
      <c r="AK37" s="29">
        <v>16</v>
      </c>
      <c r="AL37" s="29">
        <v>20</v>
      </c>
      <c r="AM37" s="149">
        <f t="shared" si="12"/>
        <v>36</v>
      </c>
    </row>
    <row r="38" spans="1:39" s="47" customFormat="1" ht="24.75" customHeight="1">
      <c r="A38" s="31">
        <v>2</v>
      </c>
      <c r="B38" s="32">
        <v>1</v>
      </c>
      <c r="C38" s="43" t="s">
        <v>97</v>
      </c>
      <c r="D38" s="43" t="s">
        <v>98</v>
      </c>
      <c r="E38" s="44" t="s">
        <v>99</v>
      </c>
      <c r="F38" s="45" t="s">
        <v>19</v>
      </c>
      <c r="G38" s="45"/>
      <c r="H38" s="43" t="s">
        <v>27</v>
      </c>
      <c r="I38" s="43" t="s">
        <v>27</v>
      </c>
      <c r="J38" s="48" t="s">
        <v>27</v>
      </c>
      <c r="K38" s="19">
        <v>8</v>
      </c>
      <c r="L38" s="22">
        <v>184</v>
      </c>
      <c r="M38" s="20">
        <f t="shared" si="0"/>
        <v>23</v>
      </c>
      <c r="N38" s="19">
        <v>7</v>
      </c>
      <c r="O38" s="23">
        <v>161</v>
      </c>
      <c r="P38" s="20">
        <f t="shared" si="1"/>
        <v>23</v>
      </c>
      <c r="Q38" s="21">
        <v>6</v>
      </c>
      <c r="R38" s="22">
        <v>141</v>
      </c>
      <c r="S38" s="20">
        <f t="shared" si="2"/>
        <v>23.5</v>
      </c>
      <c r="T38" s="19">
        <v>5</v>
      </c>
      <c r="U38" s="22">
        <v>114</v>
      </c>
      <c r="V38" s="20">
        <f t="shared" si="8"/>
        <v>22.8</v>
      </c>
      <c r="W38" s="27">
        <f t="shared" si="10"/>
        <v>26</v>
      </c>
      <c r="X38" s="28">
        <f t="shared" si="11"/>
        <v>600</v>
      </c>
      <c r="Y38" s="37">
        <f t="shared" si="6"/>
        <v>23.076923076923077</v>
      </c>
      <c r="Z38" s="25"/>
      <c r="AA38" s="26"/>
      <c r="AB38" s="25"/>
      <c r="AC38" s="26"/>
      <c r="AD38" s="25"/>
      <c r="AE38" s="26"/>
      <c r="AF38" s="27"/>
      <c r="AG38" s="28"/>
      <c r="AH38" s="149"/>
      <c r="AI38" s="29">
        <v>19</v>
      </c>
      <c r="AJ38" s="29">
        <v>3</v>
      </c>
      <c r="AK38" s="29"/>
      <c r="AL38" s="29"/>
      <c r="AM38" s="149">
        <f t="shared" si="12"/>
        <v>22</v>
      </c>
    </row>
    <row r="39" spans="1:39" s="47" customFormat="1" ht="24.75" customHeight="1">
      <c r="A39" s="31">
        <v>2</v>
      </c>
      <c r="B39" s="32">
        <v>1</v>
      </c>
      <c r="C39" s="43" t="s">
        <v>100</v>
      </c>
      <c r="D39" s="43" t="s">
        <v>101</v>
      </c>
      <c r="E39" s="44" t="s">
        <v>102</v>
      </c>
      <c r="F39" s="45" t="s">
        <v>19</v>
      </c>
      <c r="G39" s="45" t="s">
        <v>20</v>
      </c>
      <c r="H39" s="43" t="s">
        <v>27</v>
      </c>
      <c r="I39" s="45" t="s">
        <v>28</v>
      </c>
      <c r="J39" s="48" t="s">
        <v>27</v>
      </c>
      <c r="K39" s="19">
        <v>6</v>
      </c>
      <c r="L39" s="22">
        <v>120</v>
      </c>
      <c r="M39" s="20">
        <f>L39/K39</f>
        <v>20</v>
      </c>
      <c r="N39" s="19">
        <v>5</v>
      </c>
      <c r="O39" s="23">
        <v>118</v>
      </c>
      <c r="P39" s="20">
        <f t="shared" si="1"/>
        <v>23.6</v>
      </c>
      <c r="Q39" s="21">
        <v>5</v>
      </c>
      <c r="R39" s="22">
        <v>102</v>
      </c>
      <c r="S39" s="20">
        <f t="shared" si="2"/>
        <v>20.4</v>
      </c>
      <c r="T39" s="19">
        <v>5</v>
      </c>
      <c r="U39" s="22">
        <v>116</v>
      </c>
      <c r="V39" s="20">
        <f t="shared" si="8"/>
        <v>23.2</v>
      </c>
      <c r="W39" s="27">
        <f t="shared" si="10"/>
        <v>21</v>
      </c>
      <c r="X39" s="28">
        <f t="shared" si="11"/>
        <v>456</v>
      </c>
      <c r="Y39" s="37">
        <f t="shared" si="6"/>
        <v>21.714285714285715</v>
      </c>
      <c r="Z39" s="25"/>
      <c r="AA39" s="26"/>
      <c r="AB39" s="25"/>
      <c r="AC39" s="26"/>
      <c r="AD39" s="25"/>
      <c r="AE39" s="26"/>
      <c r="AF39" s="27"/>
      <c r="AG39" s="28"/>
      <c r="AH39" s="149"/>
      <c r="AI39" s="29"/>
      <c r="AJ39" s="29"/>
      <c r="AK39" s="29"/>
      <c r="AL39" s="29"/>
      <c r="AM39" s="149"/>
    </row>
    <row r="40" spans="1:39" s="47" customFormat="1" ht="24.75" customHeight="1">
      <c r="A40" s="31">
        <v>2</v>
      </c>
      <c r="B40" s="32">
        <v>1</v>
      </c>
      <c r="C40" s="43" t="s">
        <v>100</v>
      </c>
      <c r="D40" s="43" t="s">
        <v>103</v>
      </c>
      <c r="E40" s="44" t="s">
        <v>104</v>
      </c>
      <c r="F40" s="45" t="s">
        <v>19</v>
      </c>
      <c r="G40" s="45"/>
      <c r="H40" s="43" t="s">
        <v>27</v>
      </c>
      <c r="I40" s="45" t="s">
        <v>28</v>
      </c>
      <c r="J40" s="48" t="s">
        <v>27</v>
      </c>
      <c r="K40" s="19">
        <v>6</v>
      </c>
      <c r="L40" s="22">
        <v>144</v>
      </c>
      <c r="M40" s="20">
        <f aca="true" t="shared" si="13" ref="M40:M71">L40/K40</f>
        <v>24</v>
      </c>
      <c r="N40" s="19">
        <v>5</v>
      </c>
      <c r="O40" s="23">
        <v>120</v>
      </c>
      <c r="P40" s="20">
        <f aca="true" t="shared" si="14" ref="P40:P71">O40/N40</f>
        <v>24</v>
      </c>
      <c r="Q40" s="21">
        <v>6</v>
      </c>
      <c r="R40" s="22">
        <v>144</v>
      </c>
      <c r="S40" s="20">
        <f aca="true" t="shared" si="15" ref="S40:S71">R40/Q40</f>
        <v>24</v>
      </c>
      <c r="T40" s="19">
        <v>7</v>
      </c>
      <c r="U40" s="22">
        <v>168</v>
      </c>
      <c r="V40" s="20">
        <f aca="true" t="shared" si="16" ref="V40:V71">U40/T40</f>
        <v>24</v>
      </c>
      <c r="W40" s="27">
        <f t="shared" si="10"/>
        <v>24</v>
      </c>
      <c r="X40" s="28">
        <f t="shared" si="11"/>
        <v>576</v>
      </c>
      <c r="Y40" s="37">
        <f aca="true" t="shared" si="17" ref="Y40:Y71">X40/W40</f>
        <v>24</v>
      </c>
      <c r="Z40" s="25"/>
      <c r="AA40" s="26"/>
      <c r="AB40" s="25"/>
      <c r="AC40" s="26"/>
      <c r="AD40" s="25"/>
      <c r="AE40" s="26"/>
      <c r="AF40" s="27"/>
      <c r="AG40" s="28"/>
      <c r="AH40" s="149"/>
      <c r="AI40" s="29">
        <v>14</v>
      </c>
      <c r="AJ40" s="29"/>
      <c r="AK40" s="29"/>
      <c r="AL40" s="29"/>
      <c r="AM40" s="149">
        <f t="shared" si="12"/>
        <v>14</v>
      </c>
    </row>
    <row r="41" spans="1:39" s="47" customFormat="1" ht="24.75" customHeight="1" thickBot="1">
      <c r="A41" s="56">
        <v>2</v>
      </c>
      <c r="B41" s="57">
        <v>1</v>
      </c>
      <c r="C41" s="58" t="s">
        <v>100</v>
      </c>
      <c r="D41" s="58" t="s">
        <v>98</v>
      </c>
      <c r="E41" s="59" t="s">
        <v>105</v>
      </c>
      <c r="F41" s="60" t="s">
        <v>19</v>
      </c>
      <c r="G41" s="60"/>
      <c r="H41" s="58" t="s">
        <v>27</v>
      </c>
      <c r="I41" s="58" t="s">
        <v>27</v>
      </c>
      <c r="J41" s="112" t="s">
        <v>29</v>
      </c>
      <c r="K41" s="62">
        <v>7</v>
      </c>
      <c r="L41" s="63">
        <v>165</v>
      </c>
      <c r="M41" s="64">
        <f t="shared" si="13"/>
        <v>23.571428571428573</v>
      </c>
      <c r="N41" s="62">
        <v>6</v>
      </c>
      <c r="O41" s="65">
        <v>144</v>
      </c>
      <c r="P41" s="64">
        <f t="shared" si="14"/>
        <v>24</v>
      </c>
      <c r="Q41" s="66">
        <v>6</v>
      </c>
      <c r="R41" s="63">
        <v>144</v>
      </c>
      <c r="S41" s="64">
        <f t="shared" si="15"/>
        <v>24</v>
      </c>
      <c r="T41" s="62">
        <v>5</v>
      </c>
      <c r="U41" s="63">
        <v>112</v>
      </c>
      <c r="V41" s="64">
        <f t="shared" si="16"/>
        <v>22.4</v>
      </c>
      <c r="W41" s="67">
        <f t="shared" si="10"/>
        <v>24</v>
      </c>
      <c r="X41" s="68">
        <f t="shared" si="11"/>
        <v>565</v>
      </c>
      <c r="Y41" s="69">
        <f t="shared" si="17"/>
        <v>23.541666666666668</v>
      </c>
      <c r="Z41" s="70">
        <v>1</v>
      </c>
      <c r="AA41" s="71">
        <v>16</v>
      </c>
      <c r="AB41" s="70">
        <v>1</v>
      </c>
      <c r="AC41" s="71">
        <v>16</v>
      </c>
      <c r="AD41" s="70">
        <v>1</v>
      </c>
      <c r="AE41" s="71">
        <v>15</v>
      </c>
      <c r="AF41" s="67">
        <v>1</v>
      </c>
      <c r="AG41" s="68">
        <v>15</v>
      </c>
      <c r="AH41" s="150">
        <f>AA41+AC41+AE41+AG41</f>
        <v>62</v>
      </c>
      <c r="AI41" s="72"/>
      <c r="AJ41" s="72"/>
      <c r="AK41" s="72">
        <v>17</v>
      </c>
      <c r="AL41" s="72"/>
      <c r="AM41" s="150">
        <f t="shared" si="12"/>
        <v>17</v>
      </c>
    </row>
    <row r="42" spans="1:39" s="47" customFormat="1" ht="24.75" customHeight="1" thickBot="1">
      <c r="A42" s="152" t="s">
        <v>69</v>
      </c>
      <c r="B42" s="153"/>
      <c r="C42" s="144"/>
      <c r="D42" s="92"/>
      <c r="E42" s="92"/>
      <c r="F42" s="91"/>
      <c r="G42" s="91"/>
      <c r="H42" s="92"/>
      <c r="I42" s="92"/>
      <c r="J42" s="145"/>
      <c r="K42" s="94">
        <f>SUM(K27:K41)</f>
        <v>102</v>
      </c>
      <c r="L42" s="98">
        <f>SUM(L27:L41)</f>
        <v>2320</v>
      </c>
      <c r="M42" s="96">
        <f t="shared" si="13"/>
        <v>22.745098039215687</v>
      </c>
      <c r="N42" s="94">
        <f>SUM(N27:N41)</f>
        <v>93</v>
      </c>
      <c r="O42" s="98">
        <f>SUM(O27:O41)</f>
        <v>2130</v>
      </c>
      <c r="P42" s="96">
        <f t="shared" si="14"/>
        <v>22.903225806451612</v>
      </c>
      <c r="Q42" s="94">
        <f>SUM(Q27:Q41)</f>
        <v>89</v>
      </c>
      <c r="R42" s="98">
        <f>SUM(R27:R41)</f>
        <v>2043</v>
      </c>
      <c r="S42" s="96">
        <f t="shared" si="15"/>
        <v>22.95505617977528</v>
      </c>
      <c r="T42" s="94">
        <f>SUM(T27:T41)</f>
        <v>86</v>
      </c>
      <c r="U42" s="98">
        <f>SUM(U27:U41)</f>
        <v>1957</v>
      </c>
      <c r="V42" s="96">
        <f t="shared" si="16"/>
        <v>22.75581395348837</v>
      </c>
      <c r="W42" s="98">
        <f>SUM(W27:W41)</f>
        <v>370</v>
      </c>
      <c r="X42" s="98">
        <f>SUM(X27:X41)</f>
        <v>8450</v>
      </c>
      <c r="Y42" s="99">
        <f t="shared" si="17"/>
        <v>22.83783783783784</v>
      </c>
      <c r="Z42" s="100">
        <f aca="true" t="shared" si="18" ref="Z42:AM42">SUM(Z27:Z41)</f>
        <v>5</v>
      </c>
      <c r="AA42" s="103">
        <f t="shared" si="18"/>
        <v>70</v>
      </c>
      <c r="AB42" s="100">
        <f t="shared" si="18"/>
        <v>5</v>
      </c>
      <c r="AC42" s="103">
        <f t="shared" si="18"/>
        <v>73</v>
      </c>
      <c r="AD42" s="100">
        <f t="shared" si="18"/>
        <v>5</v>
      </c>
      <c r="AE42" s="103">
        <f t="shared" si="18"/>
        <v>75</v>
      </c>
      <c r="AF42" s="100">
        <f t="shared" si="18"/>
        <v>5</v>
      </c>
      <c r="AG42" s="103">
        <f t="shared" si="18"/>
        <v>69</v>
      </c>
      <c r="AH42" s="102">
        <f t="shared" si="18"/>
        <v>287</v>
      </c>
      <c r="AI42" s="102">
        <f t="shared" si="18"/>
        <v>119</v>
      </c>
      <c r="AJ42" s="102">
        <f t="shared" si="18"/>
        <v>27</v>
      </c>
      <c r="AK42" s="102">
        <f t="shared" si="18"/>
        <v>50</v>
      </c>
      <c r="AL42" s="102">
        <f t="shared" si="18"/>
        <v>73</v>
      </c>
      <c r="AM42" s="102">
        <f t="shared" si="18"/>
        <v>269</v>
      </c>
    </row>
    <row r="43" spans="1:39" s="47" customFormat="1" ht="24.75" customHeight="1" thickBot="1">
      <c r="A43" s="154" t="s">
        <v>106</v>
      </c>
      <c r="B43" s="155"/>
      <c r="C43" s="146"/>
      <c r="D43" s="118"/>
      <c r="E43" s="118"/>
      <c r="F43" s="117"/>
      <c r="G43" s="117"/>
      <c r="H43" s="118"/>
      <c r="I43" s="118"/>
      <c r="J43" s="147"/>
      <c r="K43" s="104">
        <f>K26+K42</f>
        <v>217</v>
      </c>
      <c r="L43" s="105">
        <f>L26+L42</f>
        <v>4907</v>
      </c>
      <c r="M43" s="106">
        <f t="shared" si="13"/>
        <v>22.612903225806452</v>
      </c>
      <c r="N43" s="104">
        <f>N26+N42</f>
        <v>198</v>
      </c>
      <c r="O43" s="105">
        <f>O26+O42</f>
        <v>4449</v>
      </c>
      <c r="P43" s="106">
        <f t="shared" si="14"/>
        <v>22.46969696969697</v>
      </c>
      <c r="Q43" s="104">
        <f>Q26+Q42</f>
        <v>191</v>
      </c>
      <c r="R43" s="105">
        <f>R26+R42</f>
        <v>4323</v>
      </c>
      <c r="S43" s="106">
        <f t="shared" si="15"/>
        <v>22.63350785340314</v>
      </c>
      <c r="T43" s="104">
        <f>T26+T42</f>
        <v>180</v>
      </c>
      <c r="U43" s="105">
        <f>U26+U42</f>
        <v>4020</v>
      </c>
      <c r="V43" s="106">
        <f t="shared" si="16"/>
        <v>22.333333333333332</v>
      </c>
      <c r="W43" s="105">
        <f>W26+W42</f>
        <v>786</v>
      </c>
      <c r="X43" s="107">
        <f aca="true" t="shared" si="19" ref="X43:X53">L43+O43+R43+U43</f>
        <v>17699</v>
      </c>
      <c r="Y43" s="108">
        <f t="shared" si="17"/>
        <v>22.517811704834607</v>
      </c>
      <c r="Z43" s="109">
        <f aca="true" t="shared" si="20" ref="Z43:AM43">Z26+Z42</f>
        <v>11</v>
      </c>
      <c r="AA43" s="110">
        <f t="shared" si="20"/>
        <v>129</v>
      </c>
      <c r="AB43" s="109">
        <f t="shared" si="20"/>
        <v>11</v>
      </c>
      <c r="AC43" s="110">
        <f t="shared" si="20"/>
        <v>155</v>
      </c>
      <c r="AD43" s="109">
        <f t="shared" si="20"/>
        <v>11</v>
      </c>
      <c r="AE43" s="110">
        <f t="shared" si="20"/>
        <v>163</v>
      </c>
      <c r="AF43" s="109">
        <f t="shared" si="20"/>
        <v>11</v>
      </c>
      <c r="AG43" s="110">
        <f t="shared" si="20"/>
        <v>155</v>
      </c>
      <c r="AH43" s="111">
        <f t="shared" si="20"/>
        <v>602</v>
      </c>
      <c r="AI43" s="111">
        <f t="shared" si="20"/>
        <v>201</v>
      </c>
      <c r="AJ43" s="111">
        <f t="shared" si="20"/>
        <v>46</v>
      </c>
      <c r="AK43" s="111">
        <f t="shared" si="20"/>
        <v>97</v>
      </c>
      <c r="AL43" s="111">
        <f t="shared" si="20"/>
        <v>157</v>
      </c>
      <c r="AM43" s="111">
        <f t="shared" si="20"/>
        <v>501</v>
      </c>
    </row>
    <row r="44" spans="1:39" s="47" customFormat="1" ht="24.75" customHeight="1">
      <c r="A44" s="73">
        <v>3</v>
      </c>
      <c r="B44" s="74">
        <v>2</v>
      </c>
      <c r="C44" s="75" t="s">
        <v>107</v>
      </c>
      <c r="D44" s="75" t="s">
        <v>108</v>
      </c>
      <c r="E44" s="76" t="s">
        <v>109</v>
      </c>
      <c r="F44" s="75" t="s">
        <v>27</v>
      </c>
      <c r="G44" s="75"/>
      <c r="H44" s="75" t="s">
        <v>27</v>
      </c>
      <c r="I44" s="75" t="s">
        <v>27</v>
      </c>
      <c r="J44" s="113" t="s">
        <v>27</v>
      </c>
      <c r="K44" s="79">
        <v>5</v>
      </c>
      <c r="L44" s="80">
        <v>126</v>
      </c>
      <c r="M44" s="81">
        <f t="shared" si="13"/>
        <v>25.2</v>
      </c>
      <c r="N44" s="79">
        <v>5</v>
      </c>
      <c r="O44" s="82">
        <v>124</v>
      </c>
      <c r="P44" s="81">
        <f t="shared" si="14"/>
        <v>24.8</v>
      </c>
      <c r="Q44" s="83">
        <v>5</v>
      </c>
      <c r="R44" s="80">
        <v>121</v>
      </c>
      <c r="S44" s="81">
        <f t="shared" si="15"/>
        <v>24.2</v>
      </c>
      <c r="T44" s="79">
        <v>5</v>
      </c>
      <c r="U44" s="80">
        <v>126</v>
      </c>
      <c r="V44" s="81">
        <f t="shared" si="16"/>
        <v>25.2</v>
      </c>
      <c r="W44" s="84">
        <f aca="true" t="shared" si="21" ref="W44:W53">K44+N44+Q44+T44</f>
        <v>20</v>
      </c>
      <c r="X44" s="85">
        <f t="shared" si="19"/>
        <v>497</v>
      </c>
      <c r="Y44" s="86">
        <f t="shared" si="17"/>
        <v>24.85</v>
      </c>
      <c r="Z44" s="87"/>
      <c r="AA44" s="88"/>
      <c r="AB44" s="87"/>
      <c r="AC44" s="88"/>
      <c r="AD44" s="87"/>
      <c r="AE44" s="88"/>
      <c r="AF44" s="84"/>
      <c r="AG44" s="85"/>
      <c r="AH44" s="151"/>
      <c r="AI44" s="89"/>
      <c r="AJ44" s="89"/>
      <c r="AK44" s="89"/>
      <c r="AL44" s="89"/>
      <c r="AM44" s="151"/>
    </row>
    <row r="45" spans="1:39" s="47" customFormat="1" ht="24.75" customHeight="1">
      <c r="A45" s="31">
        <v>3</v>
      </c>
      <c r="B45" s="32">
        <v>2</v>
      </c>
      <c r="C45" s="43" t="s">
        <v>107</v>
      </c>
      <c r="D45" s="43" t="s">
        <v>110</v>
      </c>
      <c r="E45" s="44" t="s">
        <v>111</v>
      </c>
      <c r="F45" s="45" t="s">
        <v>19</v>
      </c>
      <c r="G45" s="45"/>
      <c r="H45" s="43" t="s">
        <v>27</v>
      </c>
      <c r="I45" s="43" t="s">
        <v>27</v>
      </c>
      <c r="J45" s="48" t="s">
        <v>27</v>
      </c>
      <c r="K45" s="19">
        <v>4</v>
      </c>
      <c r="L45" s="22">
        <v>96</v>
      </c>
      <c r="M45" s="20">
        <f t="shared" si="13"/>
        <v>24</v>
      </c>
      <c r="N45" s="19">
        <v>4</v>
      </c>
      <c r="O45" s="23">
        <v>96</v>
      </c>
      <c r="P45" s="20">
        <f t="shared" si="14"/>
        <v>24</v>
      </c>
      <c r="Q45" s="21">
        <v>4</v>
      </c>
      <c r="R45" s="22">
        <v>90</v>
      </c>
      <c r="S45" s="20">
        <f t="shared" si="15"/>
        <v>22.5</v>
      </c>
      <c r="T45" s="19">
        <v>4</v>
      </c>
      <c r="U45" s="22">
        <v>96</v>
      </c>
      <c r="V45" s="20">
        <f t="shared" si="16"/>
        <v>24</v>
      </c>
      <c r="W45" s="27">
        <f t="shared" si="21"/>
        <v>16</v>
      </c>
      <c r="X45" s="28">
        <f t="shared" si="19"/>
        <v>378</v>
      </c>
      <c r="Y45" s="37">
        <f t="shared" si="17"/>
        <v>23.625</v>
      </c>
      <c r="Z45" s="25"/>
      <c r="AA45" s="26"/>
      <c r="AB45" s="25"/>
      <c r="AC45" s="26"/>
      <c r="AD45" s="25"/>
      <c r="AE45" s="26"/>
      <c r="AF45" s="27"/>
      <c r="AG45" s="28"/>
      <c r="AH45" s="149"/>
      <c r="AI45" s="29">
        <v>18</v>
      </c>
      <c r="AJ45" s="29"/>
      <c r="AK45" s="29"/>
      <c r="AL45" s="29"/>
      <c r="AM45" s="149">
        <f aca="true" t="shared" si="22" ref="AM45:AM52">SUM(AI45:AL45)</f>
        <v>18</v>
      </c>
    </row>
    <row r="46" spans="1:39" s="47" customFormat="1" ht="24.75" customHeight="1">
      <c r="A46" s="31">
        <v>3</v>
      </c>
      <c r="B46" s="32">
        <v>2</v>
      </c>
      <c r="C46" s="43" t="s">
        <v>107</v>
      </c>
      <c r="D46" s="43" t="s">
        <v>112</v>
      </c>
      <c r="E46" s="44" t="s">
        <v>113</v>
      </c>
      <c r="F46" s="43" t="s">
        <v>27</v>
      </c>
      <c r="G46" s="43"/>
      <c r="H46" s="43" t="s">
        <v>27</v>
      </c>
      <c r="I46" s="43" t="s">
        <v>27</v>
      </c>
      <c r="J46" s="46" t="s">
        <v>29</v>
      </c>
      <c r="K46" s="19">
        <v>6</v>
      </c>
      <c r="L46" s="22">
        <v>149</v>
      </c>
      <c r="M46" s="20">
        <f t="shared" si="13"/>
        <v>24.833333333333332</v>
      </c>
      <c r="N46" s="19">
        <v>6</v>
      </c>
      <c r="O46" s="23">
        <v>137</v>
      </c>
      <c r="P46" s="20">
        <f t="shared" si="14"/>
        <v>22.833333333333332</v>
      </c>
      <c r="Q46" s="21">
        <v>5</v>
      </c>
      <c r="R46" s="22">
        <v>123</v>
      </c>
      <c r="S46" s="20">
        <f t="shared" si="15"/>
        <v>24.6</v>
      </c>
      <c r="T46" s="19">
        <v>5</v>
      </c>
      <c r="U46" s="22">
        <v>122</v>
      </c>
      <c r="V46" s="20">
        <f t="shared" si="16"/>
        <v>24.4</v>
      </c>
      <c r="W46" s="27">
        <f t="shared" si="21"/>
        <v>22</v>
      </c>
      <c r="X46" s="28">
        <f t="shared" si="19"/>
        <v>531</v>
      </c>
      <c r="Y46" s="37">
        <f t="shared" si="17"/>
        <v>24.136363636363637</v>
      </c>
      <c r="Z46" s="25">
        <v>1</v>
      </c>
      <c r="AA46" s="26">
        <v>13</v>
      </c>
      <c r="AB46" s="25">
        <v>1</v>
      </c>
      <c r="AC46" s="26">
        <v>15</v>
      </c>
      <c r="AD46" s="25">
        <v>2</v>
      </c>
      <c r="AE46" s="26">
        <v>31</v>
      </c>
      <c r="AF46" s="27">
        <v>1</v>
      </c>
      <c r="AG46" s="28">
        <v>13</v>
      </c>
      <c r="AH46" s="149">
        <f>AA46+AC46+AE46+AG46</f>
        <v>72</v>
      </c>
      <c r="AI46" s="29"/>
      <c r="AJ46" s="29"/>
      <c r="AK46" s="29"/>
      <c r="AL46" s="29"/>
      <c r="AM46" s="149"/>
    </row>
    <row r="47" spans="1:39" s="47" customFormat="1" ht="24.75" customHeight="1">
      <c r="A47" s="31">
        <v>3</v>
      </c>
      <c r="B47" s="32">
        <v>2</v>
      </c>
      <c r="C47" s="43" t="s">
        <v>107</v>
      </c>
      <c r="D47" s="43" t="s">
        <v>114</v>
      </c>
      <c r="E47" s="44" t="s">
        <v>115</v>
      </c>
      <c r="F47" s="43" t="s">
        <v>27</v>
      </c>
      <c r="G47" s="43"/>
      <c r="H47" s="43" t="s">
        <v>27</v>
      </c>
      <c r="I47" s="43" t="s">
        <v>27</v>
      </c>
      <c r="J47" s="48" t="s">
        <v>27</v>
      </c>
      <c r="K47" s="19">
        <v>7</v>
      </c>
      <c r="L47" s="22">
        <v>175</v>
      </c>
      <c r="M47" s="20">
        <f t="shared" si="13"/>
        <v>25</v>
      </c>
      <c r="N47" s="19">
        <v>7</v>
      </c>
      <c r="O47" s="23">
        <v>175</v>
      </c>
      <c r="P47" s="20">
        <f t="shared" si="14"/>
        <v>25</v>
      </c>
      <c r="Q47" s="21">
        <v>7</v>
      </c>
      <c r="R47" s="22">
        <v>175</v>
      </c>
      <c r="S47" s="20">
        <f t="shared" si="15"/>
        <v>25</v>
      </c>
      <c r="T47" s="19">
        <v>7</v>
      </c>
      <c r="U47" s="22">
        <v>172</v>
      </c>
      <c r="V47" s="20">
        <f t="shared" si="16"/>
        <v>24.571428571428573</v>
      </c>
      <c r="W47" s="27">
        <f t="shared" si="21"/>
        <v>28</v>
      </c>
      <c r="X47" s="28">
        <f t="shared" si="19"/>
        <v>697</v>
      </c>
      <c r="Y47" s="37">
        <f t="shared" si="17"/>
        <v>24.892857142857142</v>
      </c>
      <c r="Z47" s="25"/>
      <c r="AA47" s="26"/>
      <c r="AB47" s="25"/>
      <c r="AC47" s="26"/>
      <c r="AD47" s="25"/>
      <c r="AE47" s="26"/>
      <c r="AF47" s="27"/>
      <c r="AG47" s="28"/>
      <c r="AH47" s="149"/>
      <c r="AI47" s="29"/>
      <c r="AJ47" s="29"/>
      <c r="AK47" s="29"/>
      <c r="AL47" s="29">
        <v>14</v>
      </c>
      <c r="AM47" s="149">
        <f t="shared" si="22"/>
        <v>14</v>
      </c>
    </row>
    <row r="48" spans="1:39" s="47" customFormat="1" ht="24.75" customHeight="1">
      <c r="A48" s="31">
        <v>3</v>
      </c>
      <c r="B48" s="32">
        <v>2</v>
      </c>
      <c r="C48" s="43" t="s">
        <v>107</v>
      </c>
      <c r="D48" s="43" t="s">
        <v>116</v>
      </c>
      <c r="E48" s="44" t="s">
        <v>117</v>
      </c>
      <c r="F48" s="43" t="s">
        <v>27</v>
      </c>
      <c r="G48" s="43"/>
      <c r="H48" s="43" t="s">
        <v>27</v>
      </c>
      <c r="I48" s="43" t="s">
        <v>27</v>
      </c>
      <c r="J48" s="48" t="s">
        <v>27</v>
      </c>
      <c r="K48" s="19">
        <v>6</v>
      </c>
      <c r="L48" s="22">
        <v>141</v>
      </c>
      <c r="M48" s="20">
        <f t="shared" si="13"/>
        <v>23.5</v>
      </c>
      <c r="N48" s="19">
        <v>6</v>
      </c>
      <c r="O48" s="23">
        <v>144</v>
      </c>
      <c r="P48" s="20">
        <f t="shared" si="14"/>
        <v>24</v>
      </c>
      <c r="Q48" s="21">
        <v>6</v>
      </c>
      <c r="R48" s="22">
        <v>129</v>
      </c>
      <c r="S48" s="20">
        <f t="shared" si="15"/>
        <v>21.5</v>
      </c>
      <c r="T48" s="19">
        <v>6</v>
      </c>
      <c r="U48" s="22">
        <v>136</v>
      </c>
      <c r="V48" s="20">
        <f t="shared" si="16"/>
        <v>22.666666666666668</v>
      </c>
      <c r="W48" s="27">
        <f t="shared" si="21"/>
        <v>24</v>
      </c>
      <c r="X48" s="28">
        <f t="shared" si="19"/>
        <v>550</v>
      </c>
      <c r="Y48" s="37">
        <f t="shared" si="17"/>
        <v>22.916666666666668</v>
      </c>
      <c r="Z48" s="25"/>
      <c r="AA48" s="26"/>
      <c r="AB48" s="25"/>
      <c r="AC48" s="26"/>
      <c r="AD48" s="25"/>
      <c r="AE48" s="26"/>
      <c r="AF48" s="27"/>
      <c r="AG48" s="28"/>
      <c r="AH48" s="149"/>
      <c r="AI48" s="29"/>
      <c r="AJ48" s="29"/>
      <c r="AK48" s="29"/>
      <c r="AL48" s="29">
        <v>11</v>
      </c>
      <c r="AM48" s="149">
        <f t="shared" si="22"/>
        <v>11</v>
      </c>
    </row>
    <row r="49" spans="1:39" s="47" customFormat="1" ht="24.75" customHeight="1">
      <c r="A49" s="31">
        <v>3</v>
      </c>
      <c r="B49" s="32">
        <v>2</v>
      </c>
      <c r="C49" s="43" t="s">
        <v>107</v>
      </c>
      <c r="D49" s="43" t="s">
        <v>118</v>
      </c>
      <c r="E49" s="44" t="s">
        <v>119</v>
      </c>
      <c r="F49" s="45" t="s">
        <v>19</v>
      </c>
      <c r="G49" s="45"/>
      <c r="H49" s="43" t="s">
        <v>27</v>
      </c>
      <c r="I49" s="45" t="s">
        <v>28</v>
      </c>
      <c r="J49" s="46" t="s">
        <v>29</v>
      </c>
      <c r="K49" s="19">
        <v>6</v>
      </c>
      <c r="L49" s="22">
        <v>137</v>
      </c>
      <c r="M49" s="20">
        <f t="shared" si="13"/>
        <v>22.833333333333332</v>
      </c>
      <c r="N49" s="19">
        <v>5</v>
      </c>
      <c r="O49" s="23">
        <v>113</v>
      </c>
      <c r="P49" s="20">
        <f t="shared" si="14"/>
        <v>22.6</v>
      </c>
      <c r="Q49" s="21">
        <v>6</v>
      </c>
      <c r="R49" s="22">
        <v>123</v>
      </c>
      <c r="S49" s="20">
        <f t="shared" si="15"/>
        <v>20.5</v>
      </c>
      <c r="T49" s="19">
        <v>6</v>
      </c>
      <c r="U49" s="22">
        <v>127</v>
      </c>
      <c r="V49" s="20">
        <f t="shared" si="16"/>
        <v>21.166666666666668</v>
      </c>
      <c r="W49" s="27">
        <f t="shared" si="21"/>
        <v>23</v>
      </c>
      <c r="X49" s="28">
        <f t="shared" si="19"/>
        <v>500</v>
      </c>
      <c r="Y49" s="37">
        <f t="shared" si="17"/>
        <v>21.73913043478261</v>
      </c>
      <c r="Z49" s="25">
        <v>1</v>
      </c>
      <c r="AA49" s="26">
        <v>12</v>
      </c>
      <c r="AB49" s="25">
        <v>1</v>
      </c>
      <c r="AC49" s="26">
        <v>15</v>
      </c>
      <c r="AD49" s="25">
        <v>1</v>
      </c>
      <c r="AE49" s="26">
        <v>16</v>
      </c>
      <c r="AF49" s="27">
        <v>1</v>
      </c>
      <c r="AG49" s="28">
        <v>16</v>
      </c>
      <c r="AH49" s="149">
        <f>AA49+AC49+AE49+AG49</f>
        <v>59</v>
      </c>
      <c r="AI49" s="29"/>
      <c r="AJ49" s="29"/>
      <c r="AK49" s="29"/>
      <c r="AL49" s="29"/>
      <c r="AM49" s="149"/>
    </row>
    <row r="50" spans="1:39" s="47" customFormat="1" ht="24.75" customHeight="1">
      <c r="A50" s="31">
        <v>3</v>
      </c>
      <c r="B50" s="32">
        <v>2</v>
      </c>
      <c r="C50" s="43" t="s">
        <v>120</v>
      </c>
      <c r="D50" s="43" t="s">
        <v>121</v>
      </c>
      <c r="E50" s="44" t="s">
        <v>122</v>
      </c>
      <c r="F50" s="45" t="s">
        <v>19</v>
      </c>
      <c r="G50" s="45"/>
      <c r="H50" s="43" t="s">
        <v>27</v>
      </c>
      <c r="I50" s="45" t="s">
        <v>28</v>
      </c>
      <c r="J50" s="48" t="s">
        <v>27</v>
      </c>
      <c r="K50" s="19">
        <v>7</v>
      </c>
      <c r="L50" s="22">
        <v>153</v>
      </c>
      <c r="M50" s="20">
        <f t="shared" si="13"/>
        <v>21.857142857142858</v>
      </c>
      <c r="N50" s="19">
        <v>7</v>
      </c>
      <c r="O50" s="23">
        <v>160</v>
      </c>
      <c r="P50" s="20">
        <f t="shared" si="14"/>
        <v>22.857142857142858</v>
      </c>
      <c r="Q50" s="21">
        <v>6</v>
      </c>
      <c r="R50" s="22">
        <v>131</v>
      </c>
      <c r="S50" s="20">
        <f t="shared" si="15"/>
        <v>21.833333333333332</v>
      </c>
      <c r="T50" s="19">
        <v>6</v>
      </c>
      <c r="U50" s="22">
        <v>126</v>
      </c>
      <c r="V50" s="20">
        <f t="shared" si="16"/>
        <v>21</v>
      </c>
      <c r="W50" s="27">
        <f t="shared" si="21"/>
        <v>26</v>
      </c>
      <c r="X50" s="28">
        <f t="shared" si="19"/>
        <v>570</v>
      </c>
      <c r="Y50" s="37">
        <f t="shared" si="17"/>
        <v>21.923076923076923</v>
      </c>
      <c r="Z50" s="25"/>
      <c r="AA50" s="26"/>
      <c r="AB50" s="25"/>
      <c r="AC50" s="26"/>
      <c r="AD50" s="25"/>
      <c r="AE50" s="26"/>
      <c r="AF50" s="27"/>
      <c r="AG50" s="28"/>
      <c r="AH50" s="149"/>
      <c r="AI50" s="29"/>
      <c r="AJ50" s="29"/>
      <c r="AK50" s="29">
        <v>16</v>
      </c>
      <c r="AL50" s="29"/>
      <c r="AM50" s="149">
        <f t="shared" si="22"/>
        <v>16</v>
      </c>
    </row>
    <row r="51" spans="1:39" s="47" customFormat="1" ht="24.75" customHeight="1">
      <c r="A51" s="31">
        <v>3</v>
      </c>
      <c r="B51" s="32">
        <v>2</v>
      </c>
      <c r="C51" s="43" t="s">
        <v>120</v>
      </c>
      <c r="D51" s="43" t="s">
        <v>123</v>
      </c>
      <c r="E51" s="44" t="s">
        <v>124</v>
      </c>
      <c r="F51" s="49" t="s">
        <v>27</v>
      </c>
      <c r="G51" s="49"/>
      <c r="H51" s="43" t="s">
        <v>27</v>
      </c>
      <c r="I51" s="43" t="s">
        <v>27</v>
      </c>
      <c r="J51" s="48" t="s">
        <v>27</v>
      </c>
      <c r="K51" s="19">
        <v>8</v>
      </c>
      <c r="L51" s="22">
        <v>200</v>
      </c>
      <c r="M51" s="20">
        <f t="shared" si="13"/>
        <v>25</v>
      </c>
      <c r="N51" s="19">
        <v>5</v>
      </c>
      <c r="O51" s="23">
        <v>125</v>
      </c>
      <c r="P51" s="20">
        <f t="shared" si="14"/>
        <v>25</v>
      </c>
      <c r="Q51" s="21">
        <v>7</v>
      </c>
      <c r="R51" s="22">
        <v>175</v>
      </c>
      <c r="S51" s="20">
        <f t="shared" si="15"/>
        <v>25</v>
      </c>
      <c r="T51" s="19">
        <v>7</v>
      </c>
      <c r="U51" s="22">
        <v>175</v>
      </c>
      <c r="V51" s="20">
        <f t="shared" si="16"/>
        <v>25</v>
      </c>
      <c r="W51" s="27">
        <f t="shared" si="21"/>
        <v>27</v>
      </c>
      <c r="X51" s="28">
        <f t="shared" si="19"/>
        <v>675</v>
      </c>
      <c r="Y51" s="37">
        <f t="shared" si="17"/>
        <v>25</v>
      </c>
      <c r="Z51" s="25"/>
      <c r="AA51" s="26"/>
      <c r="AB51" s="25"/>
      <c r="AC51" s="26"/>
      <c r="AD51" s="25"/>
      <c r="AE51" s="26"/>
      <c r="AF51" s="27"/>
      <c r="AG51" s="28"/>
      <c r="AH51" s="149"/>
      <c r="AI51" s="29"/>
      <c r="AJ51" s="29"/>
      <c r="AK51" s="29"/>
      <c r="AL51" s="29">
        <v>13</v>
      </c>
      <c r="AM51" s="149">
        <f t="shared" si="22"/>
        <v>13</v>
      </c>
    </row>
    <row r="52" spans="1:39" s="47" customFormat="1" ht="24.75" customHeight="1">
      <c r="A52" s="31">
        <v>3</v>
      </c>
      <c r="B52" s="32">
        <v>2</v>
      </c>
      <c r="C52" s="43" t="s">
        <v>120</v>
      </c>
      <c r="D52" s="43" t="s">
        <v>125</v>
      </c>
      <c r="E52" s="44" t="s">
        <v>126</v>
      </c>
      <c r="F52" s="43" t="s">
        <v>27</v>
      </c>
      <c r="G52" s="43"/>
      <c r="H52" s="43" t="s">
        <v>27</v>
      </c>
      <c r="I52" s="43" t="s">
        <v>27</v>
      </c>
      <c r="J52" s="48" t="s">
        <v>27</v>
      </c>
      <c r="K52" s="19">
        <v>7</v>
      </c>
      <c r="L52" s="22">
        <v>170</v>
      </c>
      <c r="M52" s="20">
        <f>L52/K52</f>
        <v>24.285714285714285</v>
      </c>
      <c r="N52" s="19">
        <v>6</v>
      </c>
      <c r="O52" s="23">
        <v>136</v>
      </c>
      <c r="P52" s="20">
        <f t="shared" si="14"/>
        <v>22.666666666666668</v>
      </c>
      <c r="Q52" s="21">
        <v>7</v>
      </c>
      <c r="R52" s="22">
        <v>176</v>
      </c>
      <c r="S52" s="20">
        <f t="shared" si="15"/>
        <v>25.142857142857142</v>
      </c>
      <c r="T52" s="19">
        <v>6</v>
      </c>
      <c r="U52" s="22">
        <v>130</v>
      </c>
      <c r="V52" s="20">
        <f t="shared" si="16"/>
        <v>21.666666666666668</v>
      </c>
      <c r="W52" s="27">
        <f t="shared" si="21"/>
        <v>26</v>
      </c>
      <c r="X52" s="28">
        <f t="shared" si="19"/>
        <v>612</v>
      </c>
      <c r="Y52" s="37">
        <f t="shared" si="17"/>
        <v>23.53846153846154</v>
      </c>
      <c r="Z52" s="25"/>
      <c r="AA52" s="26"/>
      <c r="AB52" s="25"/>
      <c r="AC52" s="26"/>
      <c r="AD52" s="25"/>
      <c r="AE52" s="26"/>
      <c r="AF52" s="27"/>
      <c r="AG52" s="28"/>
      <c r="AH52" s="149"/>
      <c r="AI52" s="29"/>
      <c r="AJ52" s="29"/>
      <c r="AK52" s="29"/>
      <c r="AL52" s="29">
        <v>13</v>
      </c>
      <c r="AM52" s="149">
        <f t="shared" si="22"/>
        <v>13</v>
      </c>
    </row>
    <row r="53" spans="1:39" s="47" customFormat="1" ht="24.75" customHeight="1" thickBot="1">
      <c r="A53" s="56">
        <v>3</v>
      </c>
      <c r="B53" s="57">
        <v>2</v>
      </c>
      <c r="C53" s="58" t="s">
        <v>120</v>
      </c>
      <c r="D53" s="58" t="s">
        <v>127</v>
      </c>
      <c r="E53" s="59" t="s">
        <v>128</v>
      </c>
      <c r="F53" s="60" t="s">
        <v>19</v>
      </c>
      <c r="G53" s="60"/>
      <c r="H53" s="58" t="s">
        <v>27</v>
      </c>
      <c r="I53" s="60" t="s">
        <v>28</v>
      </c>
      <c r="J53" s="112" t="s">
        <v>29</v>
      </c>
      <c r="K53" s="62">
        <v>8</v>
      </c>
      <c r="L53" s="63">
        <v>185</v>
      </c>
      <c r="M53" s="64">
        <f t="shared" si="13"/>
        <v>23.125</v>
      </c>
      <c r="N53" s="62">
        <v>9</v>
      </c>
      <c r="O53" s="65">
        <v>187</v>
      </c>
      <c r="P53" s="64">
        <f t="shared" si="14"/>
        <v>20.77777777777778</v>
      </c>
      <c r="Q53" s="66">
        <v>9</v>
      </c>
      <c r="R53" s="63">
        <v>198</v>
      </c>
      <c r="S53" s="64">
        <f t="shared" si="15"/>
        <v>22</v>
      </c>
      <c r="T53" s="62">
        <v>7</v>
      </c>
      <c r="U53" s="63">
        <v>160</v>
      </c>
      <c r="V53" s="64">
        <f t="shared" si="16"/>
        <v>22.857142857142858</v>
      </c>
      <c r="W53" s="67">
        <f t="shared" si="21"/>
        <v>33</v>
      </c>
      <c r="X53" s="68">
        <f t="shared" si="19"/>
        <v>730</v>
      </c>
      <c r="Y53" s="69">
        <f t="shared" si="17"/>
        <v>22.12121212121212</v>
      </c>
      <c r="Z53" s="70">
        <v>1</v>
      </c>
      <c r="AA53" s="71">
        <v>14</v>
      </c>
      <c r="AB53" s="70">
        <v>1</v>
      </c>
      <c r="AC53" s="71">
        <v>15</v>
      </c>
      <c r="AD53" s="70">
        <v>1</v>
      </c>
      <c r="AE53" s="71">
        <v>17</v>
      </c>
      <c r="AF53" s="67">
        <v>1</v>
      </c>
      <c r="AG53" s="68">
        <v>16</v>
      </c>
      <c r="AH53" s="150">
        <f>AA53+AC53+AE53+AG53</f>
        <v>62</v>
      </c>
      <c r="AI53" s="72"/>
      <c r="AJ53" s="72"/>
      <c r="AK53" s="72"/>
      <c r="AL53" s="72"/>
      <c r="AM53" s="150"/>
    </row>
    <row r="54" spans="1:39" s="47" customFormat="1" ht="24.75" customHeight="1" thickBot="1">
      <c r="A54" s="156" t="s">
        <v>69</v>
      </c>
      <c r="B54" s="114"/>
      <c r="C54" s="92"/>
      <c r="D54" s="92"/>
      <c r="E54" s="92"/>
      <c r="F54" s="91"/>
      <c r="G54" s="91"/>
      <c r="H54" s="92"/>
      <c r="I54" s="91"/>
      <c r="J54" s="115"/>
      <c r="K54" s="94">
        <f>SUM(K44:K53)</f>
        <v>64</v>
      </c>
      <c r="L54" s="97">
        <f>SUM(L44:L53)</f>
        <v>1532</v>
      </c>
      <c r="M54" s="96">
        <f t="shared" si="13"/>
        <v>23.9375</v>
      </c>
      <c r="N54" s="94">
        <f>SUM(N44:N53)</f>
        <v>60</v>
      </c>
      <c r="O54" s="97">
        <f>SUM(O44:O53)</f>
        <v>1397</v>
      </c>
      <c r="P54" s="96">
        <f t="shared" si="14"/>
        <v>23.283333333333335</v>
      </c>
      <c r="Q54" s="94">
        <f>SUM(Q44:Q53)</f>
        <v>62</v>
      </c>
      <c r="R54" s="97">
        <f>SUM(R44:R53)</f>
        <v>1441</v>
      </c>
      <c r="S54" s="96">
        <f t="shared" si="15"/>
        <v>23.241935483870968</v>
      </c>
      <c r="T54" s="94">
        <f>SUM(T44:T53)</f>
        <v>59</v>
      </c>
      <c r="U54" s="97">
        <f>SUM(U44:U53)</f>
        <v>1370</v>
      </c>
      <c r="V54" s="96">
        <f t="shared" si="16"/>
        <v>23.220338983050848</v>
      </c>
      <c r="W54" s="98">
        <f>SUM(W44:W53)</f>
        <v>245</v>
      </c>
      <c r="X54" s="97">
        <f>SUM(X44:X53)</f>
        <v>5740</v>
      </c>
      <c r="Y54" s="99">
        <f t="shared" si="17"/>
        <v>23.428571428571427</v>
      </c>
      <c r="Z54" s="100">
        <f aca="true" t="shared" si="23" ref="Z54:AM54">SUM(Z44:Z53)</f>
        <v>3</v>
      </c>
      <c r="AA54" s="103">
        <f t="shared" si="23"/>
        <v>39</v>
      </c>
      <c r="AB54" s="100">
        <f t="shared" si="23"/>
        <v>3</v>
      </c>
      <c r="AC54" s="103">
        <f t="shared" si="23"/>
        <v>45</v>
      </c>
      <c r="AD54" s="100">
        <f t="shared" si="23"/>
        <v>4</v>
      </c>
      <c r="AE54" s="103">
        <f t="shared" si="23"/>
        <v>64</v>
      </c>
      <c r="AF54" s="100">
        <f t="shared" si="23"/>
        <v>3</v>
      </c>
      <c r="AG54" s="103">
        <f t="shared" si="23"/>
        <v>45</v>
      </c>
      <c r="AH54" s="102">
        <f t="shared" si="23"/>
        <v>193</v>
      </c>
      <c r="AI54" s="102">
        <f t="shared" si="23"/>
        <v>18</v>
      </c>
      <c r="AJ54" s="102">
        <f t="shared" si="23"/>
        <v>0</v>
      </c>
      <c r="AK54" s="102">
        <f t="shared" si="23"/>
        <v>16</v>
      </c>
      <c r="AL54" s="102">
        <f t="shared" si="23"/>
        <v>51</v>
      </c>
      <c r="AM54" s="102">
        <f t="shared" si="23"/>
        <v>85</v>
      </c>
    </row>
    <row r="55" spans="1:39" s="47" customFormat="1" ht="24.75" customHeight="1">
      <c r="A55" s="73">
        <v>4</v>
      </c>
      <c r="B55" s="74">
        <v>2</v>
      </c>
      <c r="C55" s="75" t="s">
        <v>129</v>
      </c>
      <c r="D55" s="75" t="s">
        <v>130</v>
      </c>
      <c r="E55" s="76" t="s">
        <v>131</v>
      </c>
      <c r="F55" s="77" t="s">
        <v>19</v>
      </c>
      <c r="G55" s="77"/>
      <c r="H55" s="75" t="s">
        <v>27</v>
      </c>
      <c r="I55" s="77" t="s">
        <v>28</v>
      </c>
      <c r="J55" s="113" t="s">
        <v>27</v>
      </c>
      <c r="K55" s="79">
        <v>9</v>
      </c>
      <c r="L55" s="80">
        <v>210</v>
      </c>
      <c r="M55" s="81">
        <f t="shared" si="13"/>
        <v>23.333333333333332</v>
      </c>
      <c r="N55" s="79">
        <v>9</v>
      </c>
      <c r="O55" s="82">
        <v>210</v>
      </c>
      <c r="P55" s="81">
        <f t="shared" si="14"/>
        <v>23.333333333333332</v>
      </c>
      <c r="Q55" s="83">
        <v>9</v>
      </c>
      <c r="R55" s="80">
        <v>214</v>
      </c>
      <c r="S55" s="81">
        <f t="shared" si="15"/>
        <v>23.77777777777778</v>
      </c>
      <c r="T55" s="79">
        <v>8</v>
      </c>
      <c r="U55" s="80">
        <v>196</v>
      </c>
      <c r="V55" s="81">
        <f t="shared" si="16"/>
        <v>24.5</v>
      </c>
      <c r="W55" s="84">
        <f aca="true" t="shared" si="24" ref="W55:W71">K55+N55+Q55+T55</f>
        <v>35</v>
      </c>
      <c r="X55" s="85">
        <f aca="true" t="shared" si="25" ref="X55:X71">L55+O55+R55+U55</f>
        <v>830</v>
      </c>
      <c r="Y55" s="86">
        <f t="shared" si="17"/>
        <v>23.714285714285715</v>
      </c>
      <c r="Z55" s="87"/>
      <c r="AA55" s="88"/>
      <c r="AB55" s="87"/>
      <c r="AC55" s="88"/>
      <c r="AD55" s="87"/>
      <c r="AE55" s="88"/>
      <c r="AF55" s="84"/>
      <c r="AG55" s="85"/>
      <c r="AH55" s="151"/>
      <c r="AI55" s="89">
        <v>15</v>
      </c>
      <c r="AJ55" s="89"/>
      <c r="AK55" s="89"/>
      <c r="AL55" s="89"/>
      <c r="AM55" s="151">
        <f aca="true" t="shared" si="26" ref="AM55:AM70">SUM(AI55:AL55)</f>
        <v>15</v>
      </c>
    </row>
    <row r="56" spans="1:39" s="47" customFormat="1" ht="24.75" customHeight="1">
      <c r="A56" s="31">
        <v>4</v>
      </c>
      <c r="B56" s="32">
        <v>2</v>
      </c>
      <c r="C56" s="43" t="s">
        <v>129</v>
      </c>
      <c r="D56" s="43" t="s">
        <v>132</v>
      </c>
      <c r="E56" s="44" t="s">
        <v>133</v>
      </c>
      <c r="F56" s="45" t="s">
        <v>19</v>
      </c>
      <c r="G56" s="45"/>
      <c r="H56" s="45" t="s">
        <v>48</v>
      </c>
      <c r="I56" s="45" t="s">
        <v>28</v>
      </c>
      <c r="J56" s="46" t="s">
        <v>29</v>
      </c>
      <c r="K56" s="19">
        <v>9</v>
      </c>
      <c r="L56" s="22">
        <v>187</v>
      </c>
      <c r="M56" s="20">
        <f t="shared" si="13"/>
        <v>20.77777777777778</v>
      </c>
      <c r="N56" s="19">
        <v>6</v>
      </c>
      <c r="O56" s="23">
        <v>134</v>
      </c>
      <c r="P56" s="20">
        <f t="shared" si="14"/>
        <v>22.333333333333332</v>
      </c>
      <c r="Q56" s="21">
        <v>7</v>
      </c>
      <c r="R56" s="22">
        <v>154</v>
      </c>
      <c r="S56" s="20">
        <f t="shared" si="15"/>
        <v>22</v>
      </c>
      <c r="T56" s="19">
        <v>6</v>
      </c>
      <c r="U56" s="22">
        <v>129</v>
      </c>
      <c r="V56" s="20">
        <f t="shared" si="16"/>
        <v>21.5</v>
      </c>
      <c r="W56" s="27">
        <f t="shared" si="24"/>
        <v>28</v>
      </c>
      <c r="X56" s="28">
        <f t="shared" si="25"/>
        <v>604</v>
      </c>
      <c r="Y56" s="37">
        <f t="shared" si="17"/>
        <v>21.571428571428573</v>
      </c>
      <c r="Z56" s="25">
        <v>1</v>
      </c>
      <c r="AA56" s="26">
        <v>7</v>
      </c>
      <c r="AB56" s="25">
        <v>1</v>
      </c>
      <c r="AC56" s="26">
        <v>13</v>
      </c>
      <c r="AD56" s="25">
        <v>1</v>
      </c>
      <c r="AE56" s="26">
        <v>12</v>
      </c>
      <c r="AF56" s="27">
        <v>1</v>
      </c>
      <c r="AG56" s="28">
        <v>12</v>
      </c>
      <c r="AH56" s="149">
        <f>AA56+AC56+AE56+AG56</f>
        <v>44</v>
      </c>
      <c r="AI56" s="29"/>
      <c r="AJ56" s="29"/>
      <c r="AK56" s="29">
        <v>16</v>
      </c>
      <c r="AL56" s="29"/>
      <c r="AM56" s="149">
        <f t="shared" si="26"/>
        <v>16</v>
      </c>
    </row>
    <row r="57" spans="1:39" s="47" customFormat="1" ht="24.75" customHeight="1">
      <c r="A57" s="31">
        <v>4</v>
      </c>
      <c r="B57" s="32">
        <v>2</v>
      </c>
      <c r="C57" s="43" t="s">
        <v>129</v>
      </c>
      <c r="D57" s="43" t="s">
        <v>134</v>
      </c>
      <c r="E57" s="44" t="s">
        <v>135</v>
      </c>
      <c r="F57" s="43" t="s">
        <v>27</v>
      </c>
      <c r="G57" s="43"/>
      <c r="H57" s="43" t="s">
        <v>27</v>
      </c>
      <c r="I57" s="43" t="s">
        <v>27</v>
      </c>
      <c r="J57" s="48" t="s">
        <v>27</v>
      </c>
      <c r="K57" s="19">
        <v>12</v>
      </c>
      <c r="L57" s="22">
        <v>291</v>
      </c>
      <c r="M57" s="20">
        <f t="shared" si="13"/>
        <v>24.25</v>
      </c>
      <c r="N57" s="19">
        <v>10</v>
      </c>
      <c r="O57" s="23">
        <v>249</v>
      </c>
      <c r="P57" s="20">
        <f t="shared" si="14"/>
        <v>24.9</v>
      </c>
      <c r="Q57" s="21">
        <v>10</v>
      </c>
      <c r="R57" s="22">
        <v>243</v>
      </c>
      <c r="S57" s="20">
        <f t="shared" si="15"/>
        <v>24.3</v>
      </c>
      <c r="T57" s="19">
        <v>12</v>
      </c>
      <c r="U57" s="22">
        <v>281</v>
      </c>
      <c r="V57" s="20">
        <f t="shared" si="16"/>
        <v>23.416666666666668</v>
      </c>
      <c r="W57" s="27">
        <f t="shared" si="24"/>
        <v>44</v>
      </c>
      <c r="X57" s="28">
        <f t="shared" si="25"/>
        <v>1064</v>
      </c>
      <c r="Y57" s="37">
        <f t="shared" si="17"/>
        <v>24.181818181818183</v>
      </c>
      <c r="Z57" s="25"/>
      <c r="AA57" s="26"/>
      <c r="AB57" s="25"/>
      <c r="AC57" s="26"/>
      <c r="AD57" s="25"/>
      <c r="AE57" s="26"/>
      <c r="AF57" s="27"/>
      <c r="AG57" s="28"/>
      <c r="AH57" s="149">
        <f>AA57+AC57+AE57+AG57</f>
        <v>0</v>
      </c>
      <c r="AI57" s="29"/>
      <c r="AJ57" s="29"/>
      <c r="AK57" s="29"/>
      <c r="AL57" s="29">
        <v>12</v>
      </c>
      <c r="AM57" s="149">
        <f t="shared" si="26"/>
        <v>12</v>
      </c>
    </row>
    <row r="58" spans="1:39" s="47" customFormat="1" ht="24.75" customHeight="1">
      <c r="A58" s="31">
        <v>4</v>
      </c>
      <c r="B58" s="32">
        <v>2</v>
      </c>
      <c r="C58" s="43" t="s">
        <v>129</v>
      </c>
      <c r="D58" s="43" t="s">
        <v>98</v>
      </c>
      <c r="E58" s="44" t="s">
        <v>136</v>
      </c>
      <c r="F58" s="45" t="s">
        <v>19</v>
      </c>
      <c r="G58" s="45" t="s">
        <v>20</v>
      </c>
      <c r="H58" s="43" t="s">
        <v>27</v>
      </c>
      <c r="I58" s="43" t="s">
        <v>27</v>
      </c>
      <c r="J58" s="46" t="s">
        <v>29</v>
      </c>
      <c r="K58" s="19">
        <v>7</v>
      </c>
      <c r="L58" s="22">
        <v>165</v>
      </c>
      <c r="M58" s="20">
        <f t="shared" si="13"/>
        <v>23.571428571428573</v>
      </c>
      <c r="N58" s="19">
        <v>6</v>
      </c>
      <c r="O58" s="23">
        <v>138</v>
      </c>
      <c r="P58" s="20">
        <f t="shared" si="14"/>
        <v>23</v>
      </c>
      <c r="Q58" s="21">
        <v>7</v>
      </c>
      <c r="R58" s="22">
        <v>152</v>
      </c>
      <c r="S58" s="20">
        <f t="shared" si="15"/>
        <v>21.714285714285715</v>
      </c>
      <c r="T58" s="19">
        <v>6</v>
      </c>
      <c r="U58" s="22">
        <v>136</v>
      </c>
      <c r="V58" s="20">
        <f t="shared" si="16"/>
        <v>22.666666666666668</v>
      </c>
      <c r="W58" s="27">
        <v>26</v>
      </c>
      <c r="X58" s="28">
        <f t="shared" si="25"/>
        <v>591</v>
      </c>
      <c r="Y58" s="37">
        <f t="shared" si="17"/>
        <v>22.73076923076923</v>
      </c>
      <c r="Z58" s="25">
        <v>1</v>
      </c>
      <c r="AA58" s="26">
        <v>14</v>
      </c>
      <c r="AB58" s="25">
        <v>1</v>
      </c>
      <c r="AC58" s="26">
        <v>14</v>
      </c>
      <c r="AD58" s="25">
        <v>1</v>
      </c>
      <c r="AE58" s="26">
        <v>12</v>
      </c>
      <c r="AF58" s="27">
        <v>1</v>
      </c>
      <c r="AG58" s="28">
        <v>15</v>
      </c>
      <c r="AH58" s="149">
        <f>AA58+AC58+AE58+AG58</f>
        <v>55</v>
      </c>
      <c r="AI58" s="29">
        <v>13</v>
      </c>
      <c r="AJ58" s="29"/>
      <c r="AK58" s="29"/>
      <c r="AL58" s="29"/>
      <c r="AM58" s="149">
        <f t="shared" si="26"/>
        <v>13</v>
      </c>
    </row>
    <row r="59" spans="1:39" s="47" customFormat="1" ht="24.75" customHeight="1">
      <c r="A59" s="31">
        <v>4</v>
      </c>
      <c r="B59" s="32">
        <v>2</v>
      </c>
      <c r="C59" s="43" t="s">
        <v>129</v>
      </c>
      <c r="D59" s="43" t="s">
        <v>137</v>
      </c>
      <c r="E59" s="44" t="s">
        <v>138</v>
      </c>
      <c r="F59" s="45" t="s">
        <v>19</v>
      </c>
      <c r="G59" s="45" t="s">
        <v>20</v>
      </c>
      <c r="H59" s="43" t="s">
        <v>27</v>
      </c>
      <c r="I59" s="45" t="s">
        <v>28</v>
      </c>
      <c r="J59" s="46" t="s">
        <v>29</v>
      </c>
      <c r="K59" s="19">
        <v>7</v>
      </c>
      <c r="L59" s="23">
        <v>163</v>
      </c>
      <c r="M59" s="20">
        <f t="shared" si="13"/>
        <v>23.285714285714285</v>
      </c>
      <c r="N59" s="19">
        <v>6</v>
      </c>
      <c r="O59" s="23">
        <v>130</v>
      </c>
      <c r="P59" s="20">
        <f t="shared" si="14"/>
        <v>21.666666666666668</v>
      </c>
      <c r="Q59" s="21">
        <v>6</v>
      </c>
      <c r="R59" s="22">
        <v>131</v>
      </c>
      <c r="S59" s="20">
        <f t="shared" si="15"/>
        <v>21.833333333333332</v>
      </c>
      <c r="T59" s="19">
        <v>6</v>
      </c>
      <c r="U59" s="22">
        <v>137</v>
      </c>
      <c r="V59" s="20">
        <f t="shared" si="16"/>
        <v>22.833333333333332</v>
      </c>
      <c r="W59" s="27">
        <f t="shared" si="24"/>
        <v>25</v>
      </c>
      <c r="X59" s="28">
        <f t="shared" si="25"/>
        <v>561</v>
      </c>
      <c r="Y59" s="37">
        <f t="shared" si="17"/>
        <v>22.44</v>
      </c>
      <c r="Z59" s="25">
        <v>0</v>
      </c>
      <c r="AA59" s="26">
        <v>0</v>
      </c>
      <c r="AB59" s="25">
        <v>1</v>
      </c>
      <c r="AC59" s="26">
        <v>12</v>
      </c>
      <c r="AD59" s="25">
        <v>1</v>
      </c>
      <c r="AE59" s="26">
        <v>12</v>
      </c>
      <c r="AF59" s="27">
        <v>0</v>
      </c>
      <c r="AG59" s="28">
        <v>0</v>
      </c>
      <c r="AH59" s="149">
        <f>AA59+AC59+AE59+AG59</f>
        <v>24</v>
      </c>
      <c r="AI59" s="29"/>
      <c r="AJ59" s="29"/>
      <c r="AK59" s="29"/>
      <c r="AL59" s="29"/>
      <c r="AM59" s="149"/>
    </row>
    <row r="60" spans="1:39" s="47" customFormat="1" ht="24.75" customHeight="1">
      <c r="A60" s="31">
        <v>4</v>
      </c>
      <c r="B60" s="32">
        <v>2</v>
      </c>
      <c r="C60" s="43" t="s">
        <v>129</v>
      </c>
      <c r="D60" s="43" t="s">
        <v>139</v>
      </c>
      <c r="E60" s="44" t="s">
        <v>140</v>
      </c>
      <c r="F60" s="45" t="s">
        <v>19</v>
      </c>
      <c r="G60" s="45"/>
      <c r="H60" s="43"/>
      <c r="I60" s="43"/>
      <c r="J60" s="48"/>
      <c r="K60" s="19">
        <v>7</v>
      </c>
      <c r="L60" s="22">
        <v>170</v>
      </c>
      <c r="M60" s="20">
        <f t="shared" si="13"/>
        <v>24.285714285714285</v>
      </c>
      <c r="N60" s="19">
        <v>6</v>
      </c>
      <c r="O60" s="23">
        <v>131</v>
      </c>
      <c r="P60" s="20">
        <f t="shared" si="14"/>
        <v>21.833333333333332</v>
      </c>
      <c r="Q60" s="21">
        <v>6</v>
      </c>
      <c r="R60" s="22">
        <v>137</v>
      </c>
      <c r="S60" s="20">
        <f t="shared" si="15"/>
        <v>22.833333333333332</v>
      </c>
      <c r="T60" s="19">
        <v>6</v>
      </c>
      <c r="U60" s="22">
        <v>132</v>
      </c>
      <c r="V60" s="20">
        <f t="shared" si="16"/>
        <v>22</v>
      </c>
      <c r="W60" s="27">
        <f t="shared" si="24"/>
        <v>25</v>
      </c>
      <c r="X60" s="28">
        <f t="shared" si="25"/>
        <v>570</v>
      </c>
      <c r="Y60" s="37">
        <f t="shared" si="17"/>
        <v>22.8</v>
      </c>
      <c r="Z60" s="25"/>
      <c r="AA60" s="26"/>
      <c r="AB60" s="25"/>
      <c r="AC60" s="26"/>
      <c r="AD60" s="25"/>
      <c r="AE60" s="26"/>
      <c r="AF60" s="27"/>
      <c r="AG60" s="28"/>
      <c r="AH60" s="149"/>
      <c r="AI60" s="29"/>
      <c r="AJ60" s="29"/>
      <c r="AK60" s="29"/>
      <c r="AL60" s="29"/>
      <c r="AM60" s="149"/>
    </row>
    <row r="61" spans="1:39" s="47" customFormat="1" ht="24.75" customHeight="1">
      <c r="A61" s="31">
        <v>4</v>
      </c>
      <c r="B61" s="32">
        <v>2</v>
      </c>
      <c r="C61" s="43" t="s">
        <v>141</v>
      </c>
      <c r="D61" s="43" t="s">
        <v>142</v>
      </c>
      <c r="E61" s="44" t="s">
        <v>143</v>
      </c>
      <c r="F61" s="45" t="s">
        <v>19</v>
      </c>
      <c r="G61" s="45"/>
      <c r="H61" s="43" t="s">
        <v>27</v>
      </c>
      <c r="I61" s="45" t="s">
        <v>28</v>
      </c>
      <c r="J61" s="48" t="s">
        <v>27</v>
      </c>
      <c r="K61" s="19">
        <v>7</v>
      </c>
      <c r="L61" s="22">
        <v>146</v>
      </c>
      <c r="M61" s="20">
        <f t="shared" si="13"/>
        <v>20.857142857142858</v>
      </c>
      <c r="N61" s="19">
        <v>5</v>
      </c>
      <c r="O61" s="23">
        <v>115</v>
      </c>
      <c r="P61" s="20">
        <f t="shared" si="14"/>
        <v>23</v>
      </c>
      <c r="Q61" s="21">
        <v>6</v>
      </c>
      <c r="R61" s="22">
        <v>136</v>
      </c>
      <c r="S61" s="20">
        <f t="shared" si="15"/>
        <v>22.666666666666668</v>
      </c>
      <c r="T61" s="19">
        <v>6</v>
      </c>
      <c r="U61" s="22">
        <v>138</v>
      </c>
      <c r="V61" s="20">
        <f t="shared" si="16"/>
        <v>23</v>
      </c>
      <c r="W61" s="27">
        <f t="shared" si="24"/>
        <v>24</v>
      </c>
      <c r="X61" s="28">
        <f t="shared" si="25"/>
        <v>535</v>
      </c>
      <c r="Y61" s="37">
        <f t="shared" si="17"/>
        <v>22.291666666666668</v>
      </c>
      <c r="Z61" s="25"/>
      <c r="AA61" s="26"/>
      <c r="AB61" s="25"/>
      <c r="AC61" s="26"/>
      <c r="AD61" s="25"/>
      <c r="AE61" s="26"/>
      <c r="AF61" s="27"/>
      <c r="AG61" s="28"/>
      <c r="AH61" s="149"/>
      <c r="AI61" s="29">
        <v>6</v>
      </c>
      <c r="AJ61" s="29">
        <v>5</v>
      </c>
      <c r="AK61" s="29"/>
      <c r="AL61" s="29"/>
      <c r="AM61" s="149">
        <f t="shared" si="26"/>
        <v>11</v>
      </c>
    </row>
    <row r="62" spans="1:39" s="47" customFormat="1" ht="24.75" customHeight="1">
      <c r="A62" s="31">
        <v>4</v>
      </c>
      <c r="B62" s="32">
        <v>2</v>
      </c>
      <c r="C62" s="43" t="s">
        <v>141</v>
      </c>
      <c r="D62" s="43" t="s">
        <v>32</v>
      </c>
      <c r="E62" s="44" t="s">
        <v>144</v>
      </c>
      <c r="F62" s="45" t="s">
        <v>19</v>
      </c>
      <c r="G62" s="45"/>
      <c r="H62" s="43" t="s">
        <v>27</v>
      </c>
      <c r="I62" s="45" t="s">
        <v>28</v>
      </c>
      <c r="J62" s="46" t="s">
        <v>29</v>
      </c>
      <c r="K62" s="19">
        <v>6</v>
      </c>
      <c r="L62" s="22">
        <v>134</v>
      </c>
      <c r="M62" s="20">
        <f t="shared" si="13"/>
        <v>22.333333333333332</v>
      </c>
      <c r="N62" s="19">
        <v>7</v>
      </c>
      <c r="O62" s="23">
        <v>150</v>
      </c>
      <c r="P62" s="20">
        <f t="shared" si="14"/>
        <v>21.428571428571427</v>
      </c>
      <c r="Q62" s="21">
        <v>6</v>
      </c>
      <c r="R62" s="22">
        <v>133</v>
      </c>
      <c r="S62" s="20">
        <f t="shared" si="15"/>
        <v>22.166666666666668</v>
      </c>
      <c r="T62" s="19">
        <v>5</v>
      </c>
      <c r="U62" s="22">
        <v>118</v>
      </c>
      <c r="V62" s="20">
        <f t="shared" si="16"/>
        <v>23.6</v>
      </c>
      <c r="W62" s="27">
        <f t="shared" si="24"/>
        <v>24</v>
      </c>
      <c r="X62" s="28">
        <f t="shared" si="25"/>
        <v>535</v>
      </c>
      <c r="Y62" s="37">
        <f t="shared" si="17"/>
        <v>22.291666666666668</v>
      </c>
      <c r="Z62" s="25">
        <v>1</v>
      </c>
      <c r="AA62" s="26">
        <v>13</v>
      </c>
      <c r="AB62" s="25">
        <v>1</v>
      </c>
      <c r="AC62" s="26">
        <v>16</v>
      </c>
      <c r="AD62" s="25">
        <v>1</v>
      </c>
      <c r="AE62" s="26">
        <v>16</v>
      </c>
      <c r="AF62" s="27">
        <v>1</v>
      </c>
      <c r="AG62" s="28">
        <v>15</v>
      </c>
      <c r="AH62" s="149">
        <f>AA62+AC62+AE62+AG62</f>
        <v>60</v>
      </c>
      <c r="AI62" s="29"/>
      <c r="AJ62" s="29"/>
      <c r="AK62" s="29"/>
      <c r="AL62" s="29"/>
      <c r="AM62" s="149"/>
    </row>
    <row r="63" spans="1:39" s="47" customFormat="1" ht="24.75" customHeight="1">
      <c r="A63" s="31">
        <v>4</v>
      </c>
      <c r="B63" s="32">
        <v>2</v>
      </c>
      <c r="C63" s="43" t="s">
        <v>141</v>
      </c>
      <c r="D63" s="43" t="s">
        <v>145</v>
      </c>
      <c r="E63" s="44" t="s">
        <v>146</v>
      </c>
      <c r="F63" s="43" t="s">
        <v>27</v>
      </c>
      <c r="G63" s="43"/>
      <c r="H63" s="43" t="s">
        <v>27</v>
      </c>
      <c r="I63" s="43" t="s">
        <v>27</v>
      </c>
      <c r="J63" s="48" t="s">
        <v>27</v>
      </c>
      <c r="K63" s="19">
        <v>6</v>
      </c>
      <c r="L63" s="22">
        <v>145</v>
      </c>
      <c r="M63" s="20">
        <f t="shared" si="13"/>
        <v>24.166666666666668</v>
      </c>
      <c r="N63" s="19">
        <v>6</v>
      </c>
      <c r="O63" s="23">
        <v>147</v>
      </c>
      <c r="P63" s="20">
        <f t="shared" si="14"/>
        <v>24.5</v>
      </c>
      <c r="Q63" s="21">
        <v>5</v>
      </c>
      <c r="R63" s="22">
        <v>127</v>
      </c>
      <c r="S63" s="20">
        <f t="shared" si="15"/>
        <v>25.4</v>
      </c>
      <c r="T63" s="19">
        <v>5</v>
      </c>
      <c r="U63" s="22">
        <v>111</v>
      </c>
      <c r="V63" s="20">
        <f t="shared" si="16"/>
        <v>22.2</v>
      </c>
      <c r="W63" s="27">
        <f t="shared" si="24"/>
        <v>22</v>
      </c>
      <c r="X63" s="28">
        <f t="shared" si="25"/>
        <v>530</v>
      </c>
      <c r="Y63" s="37">
        <f t="shared" si="17"/>
        <v>24.09090909090909</v>
      </c>
      <c r="Z63" s="25"/>
      <c r="AA63" s="26"/>
      <c r="AB63" s="25"/>
      <c r="AC63" s="26"/>
      <c r="AD63" s="25"/>
      <c r="AE63" s="26"/>
      <c r="AF63" s="27"/>
      <c r="AG63" s="28"/>
      <c r="AH63" s="149"/>
      <c r="AI63" s="29"/>
      <c r="AJ63" s="29"/>
      <c r="AK63" s="29"/>
      <c r="AL63" s="29">
        <v>12</v>
      </c>
      <c r="AM63" s="149">
        <f t="shared" si="26"/>
        <v>12</v>
      </c>
    </row>
    <row r="64" spans="1:39" s="47" customFormat="1" ht="24.75" customHeight="1">
      <c r="A64" s="31">
        <v>4</v>
      </c>
      <c r="B64" s="32">
        <v>2</v>
      </c>
      <c r="C64" s="43" t="s">
        <v>147</v>
      </c>
      <c r="D64" s="43" t="s">
        <v>148</v>
      </c>
      <c r="E64" s="44" t="s">
        <v>149</v>
      </c>
      <c r="F64" s="43"/>
      <c r="G64" s="43"/>
      <c r="H64" s="43"/>
      <c r="I64" s="43"/>
      <c r="J64" s="48"/>
      <c r="K64" s="19">
        <v>7</v>
      </c>
      <c r="L64" s="22">
        <v>159</v>
      </c>
      <c r="M64" s="20">
        <f t="shared" si="13"/>
        <v>22.714285714285715</v>
      </c>
      <c r="N64" s="19">
        <v>7</v>
      </c>
      <c r="O64" s="23">
        <v>159</v>
      </c>
      <c r="P64" s="20">
        <f t="shared" si="14"/>
        <v>22.714285714285715</v>
      </c>
      <c r="Q64" s="21">
        <v>6</v>
      </c>
      <c r="R64" s="22">
        <v>135</v>
      </c>
      <c r="S64" s="20">
        <f t="shared" si="15"/>
        <v>22.5</v>
      </c>
      <c r="T64" s="19">
        <v>6</v>
      </c>
      <c r="U64" s="22">
        <v>138</v>
      </c>
      <c r="V64" s="20">
        <f t="shared" si="16"/>
        <v>23</v>
      </c>
      <c r="W64" s="27">
        <f t="shared" si="24"/>
        <v>26</v>
      </c>
      <c r="X64" s="28">
        <f t="shared" si="25"/>
        <v>591</v>
      </c>
      <c r="Y64" s="37">
        <f t="shared" si="17"/>
        <v>22.73076923076923</v>
      </c>
      <c r="Z64" s="25"/>
      <c r="AA64" s="26"/>
      <c r="AB64" s="25"/>
      <c r="AC64" s="26"/>
      <c r="AD64" s="25"/>
      <c r="AE64" s="26"/>
      <c r="AF64" s="27"/>
      <c r="AG64" s="28"/>
      <c r="AH64" s="149"/>
      <c r="AI64" s="29"/>
      <c r="AJ64" s="29"/>
      <c r="AK64" s="29"/>
      <c r="AL64" s="29"/>
      <c r="AM64" s="149"/>
    </row>
    <row r="65" spans="1:39" s="47" customFormat="1" ht="24.75" customHeight="1">
      <c r="A65" s="31">
        <v>4</v>
      </c>
      <c r="B65" s="32">
        <v>2</v>
      </c>
      <c r="C65" s="43" t="s">
        <v>150</v>
      </c>
      <c r="D65" s="43" t="s">
        <v>151</v>
      </c>
      <c r="E65" s="44" t="s">
        <v>152</v>
      </c>
      <c r="F65" s="43" t="s">
        <v>27</v>
      </c>
      <c r="G65" s="43"/>
      <c r="H65" s="43" t="s">
        <v>27</v>
      </c>
      <c r="I65" s="43" t="s">
        <v>27</v>
      </c>
      <c r="J65" s="48" t="s">
        <v>27</v>
      </c>
      <c r="K65" s="19">
        <v>7</v>
      </c>
      <c r="L65" s="22">
        <v>175</v>
      </c>
      <c r="M65" s="20">
        <f t="shared" si="13"/>
        <v>25</v>
      </c>
      <c r="N65" s="19">
        <v>7</v>
      </c>
      <c r="O65" s="23">
        <v>161</v>
      </c>
      <c r="P65" s="20">
        <f t="shared" si="14"/>
        <v>23</v>
      </c>
      <c r="Q65" s="21">
        <v>7</v>
      </c>
      <c r="R65" s="22">
        <v>166</v>
      </c>
      <c r="S65" s="20">
        <f t="shared" si="15"/>
        <v>23.714285714285715</v>
      </c>
      <c r="T65" s="19">
        <v>7</v>
      </c>
      <c r="U65" s="22">
        <v>166</v>
      </c>
      <c r="V65" s="20">
        <f t="shared" si="16"/>
        <v>23.714285714285715</v>
      </c>
      <c r="W65" s="27">
        <f t="shared" si="24"/>
        <v>28</v>
      </c>
      <c r="X65" s="28">
        <f t="shared" si="25"/>
        <v>668</v>
      </c>
      <c r="Y65" s="37">
        <f t="shared" si="17"/>
        <v>23.857142857142858</v>
      </c>
      <c r="Z65" s="25"/>
      <c r="AA65" s="26"/>
      <c r="AB65" s="25"/>
      <c r="AC65" s="26"/>
      <c r="AD65" s="25"/>
      <c r="AE65" s="26"/>
      <c r="AF65" s="27"/>
      <c r="AG65" s="28"/>
      <c r="AH65" s="149"/>
      <c r="AI65" s="29"/>
      <c r="AJ65" s="29"/>
      <c r="AK65" s="29"/>
      <c r="AL65" s="29"/>
      <c r="AM65" s="149"/>
    </row>
    <row r="66" spans="1:39" s="47" customFormat="1" ht="24.75" customHeight="1">
      <c r="A66" s="31">
        <v>4</v>
      </c>
      <c r="B66" s="32">
        <v>2</v>
      </c>
      <c r="C66" s="43" t="s">
        <v>150</v>
      </c>
      <c r="D66" s="43" t="s">
        <v>153</v>
      </c>
      <c r="E66" s="44" t="s">
        <v>154</v>
      </c>
      <c r="F66" s="43" t="s">
        <v>27</v>
      </c>
      <c r="G66" s="43"/>
      <c r="H66" s="43" t="s">
        <v>27</v>
      </c>
      <c r="I66" s="43" t="s">
        <v>27</v>
      </c>
      <c r="J66" s="48" t="s">
        <v>27</v>
      </c>
      <c r="K66" s="19">
        <v>5</v>
      </c>
      <c r="L66" s="22">
        <v>145</v>
      </c>
      <c r="M66" s="20">
        <f t="shared" si="13"/>
        <v>29</v>
      </c>
      <c r="N66" s="19">
        <v>5</v>
      </c>
      <c r="O66" s="23">
        <v>142</v>
      </c>
      <c r="P66" s="20">
        <f t="shared" si="14"/>
        <v>28.4</v>
      </c>
      <c r="Q66" s="21">
        <v>5</v>
      </c>
      <c r="R66" s="22">
        <v>135</v>
      </c>
      <c r="S66" s="20">
        <f t="shared" si="15"/>
        <v>27</v>
      </c>
      <c r="T66" s="19">
        <v>5</v>
      </c>
      <c r="U66" s="22">
        <v>116</v>
      </c>
      <c r="V66" s="20">
        <f t="shared" si="16"/>
        <v>23.2</v>
      </c>
      <c r="W66" s="27">
        <f t="shared" si="24"/>
        <v>20</v>
      </c>
      <c r="X66" s="28">
        <f t="shared" si="25"/>
        <v>538</v>
      </c>
      <c r="Y66" s="37">
        <f t="shared" si="17"/>
        <v>26.9</v>
      </c>
      <c r="Z66" s="25"/>
      <c r="AA66" s="26"/>
      <c r="AB66" s="25"/>
      <c r="AC66" s="26"/>
      <c r="AD66" s="25"/>
      <c r="AE66" s="26"/>
      <c r="AF66" s="27"/>
      <c r="AG66" s="28"/>
      <c r="AH66" s="149"/>
      <c r="AI66" s="29"/>
      <c r="AJ66" s="29"/>
      <c r="AK66" s="29"/>
      <c r="AL66" s="29"/>
      <c r="AM66" s="149"/>
    </row>
    <row r="67" spans="1:39" s="47" customFormat="1" ht="24.75" customHeight="1">
      <c r="A67" s="31">
        <v>4</v>
      </c>
      <c r="B67" s="32">
        <v>2</v>
      </c>
      <c r="C67" s="43" t="s">
        <v>150</v>
      </c>
      <c r="D67" s="43" t="s">
        <v>127</v>
      </c>
      <c r="E67" s="44" t="s">
        <v>155</v>
      </c>
      <c r="F67" s="43" t="s">
        <v>19</v>
      </c>
      <c r="G67" s="50" t="s">
        <v>20</v>
      </c>
      <c r="H67" s="43" t="s">
        <v>27</v>
      </c>
      <c r="I67" s="43" t="s">
        <v>156</v>
      </c>
      <c r="J67" s="46" t="s">
        <v>29</v>
      </c>
      <c r="K67" s="19">
        <v>5</v>
      </c>
      <c r="L67" s="22">
        <v>112</v>
      </c>
      <c r="M67" s="20">
        <f t="shared" si="13"/>
        <v>22.4</v>
      </c>
      <c r="N67" s="19">
        <v>5</v>
      </c>
      <c r="O67" s="23">
        <v>111</v>
      </c>
      <c r="P67" s="20">
        <f t="shared" si="14"/>
        <v>22.2</v>
      </c>
      <c r="Q67" s="21">
        <v>5</v>
      </c>
      <c r="R67" s="22">
        <v>110</v>
      </c>
      <c r="S67" s="20">
        <f t="shared" si="15"/>
        <v>22</v>
      </c>
      <c r="T67" s="19">
        <v>5</v>
      </c>
      <c r="U67" s="22">
        <v>107</v>
      </c>
      <c r="V67" s="20">
        <f t="shared" si="16"/>
        <v>21.4</v>
      </c>
      <c r="W67" s="27">
        <f t="shared" si="24"/>
        <v>20</v>
      </c>
      <c r="X67" s="28">
        <f t="shared" si="25"/>
        <v>440</v>
      </c>
      <c r="Y67" s="37">
        <f t="shared" si="17"/>
        <v>22</v>
      </c>
      <c r="Z67" s="25">
        <v>1</v>
      </c>
      <c r="AA67" s="26">
        <v>8</v>
      </c>
      <c r="AB67" s="25">
        <v>1</v>
      </c>
      <c r="AC67" s="26">
        <v>8</v>
      </c>
      <c r="AD67" s="25">
        <v>1</v>
      </c>
      <c r="AE67" s="26">
        <v>9</v>
      </c>
      <c r="AF67" s="27">
        <v>1</v>
      </c>
      <c r="AG67" s="28">
        <v>15</v>
      </c>
      <c r="AH67" s="149">
        <f>AA67+AC67+AE67+AG67</f>
        <v>40</v>
      </c>
      <c r="AI67" s="29"/>
      <c r="AJ67" s="29"/>
      <c r="AK67" s="29"/>
      <c r="AL67" s="29">
        <v>12</v>
      </c>
      <c r="AM67" s="149">
        <f t="shared" si="26"/>
        <v>12</v>
      </c>
    </row>
    <row r="68" spans="1:39" s="47" customFormat="1" ht="24.75" customHeight="1">
      <c r="A68" s="31">
        <v>4</v>
      </c>
      <c r="B68" s="32">
        <v>2</v>
      </c>
      <c r="C68" s="43" t="s">
        <v>157</v>
      </c>
      <c r="D68" s="43" t="s">
        <v>158</v>
      </c>
      <c r="E68" s="44" t="s">
        <v>159</v>
      </c>
      <c r="F68" s="43" t="s">
        <v>27</v>
      </c>
      <c r="G68" s="43"/>
      <c r="H68" s="43" t="s">
        <v>27</v>
      </c>
      <c r="I68" s="43" t="s">
        <v>27</v>
      </c>
      <c r="J68" s="48" t="s">
        <v>27</v>
      </c>
      <c r="K68" s="19">
        <v>5</v>
      </c>
      <c r="L68" s="22">
        <v>116</v>
      </c>
      <c r="M68" s="20">
        <f t="shared" si="13"/>
        <v>23.2</v>
      </c>
      <c r="N68" s="19">
        <v>5</v>
      </c>
      <c r="O68" s="23">
        <v>108</v>
      </c>
      <c r="P68" s="20">
        <f t="shared" si="14"/>
        <v>21.6</v>
      </c>
      <c r="Q68" s="21">
        <v>5</v>
      </c>
      <c r="R68" s="22">
        <v>112</v>
      </c>
      <c r="S68" s="20">
        <f t="shared" si="15"/>
        <v>22.4</v>
      </c>
      <c r="T68" s="19">
        <v>4</v>
      </c>
      <c r="U68" s="22">
        <v>101</v>
      </c>
      <c r="V68" s="20">
        <f t="shared" si="16"/>
        <v>25.25</v>
      </c>
      <c r="W68" s="27">
        <f t="shared" si="24"/>
        <v>19</v>
      </c>
      <c r="X68" s="28">
        <f t="shared" si="25"/>
        <v>437</v>
      </c>
      <c r="Y68" s="37">
        <f t="shared" si="17"/>
        <v>23</v>
      </c>
      <c r="Z68" s="25"/>
      <c r="AA68" s="26"/>
      <c r="AB68" s="25"/>
      <c r="AC68" s="26"/>
      <c r="AD68" s="25"/>
      <c r="AE68" s="26"/>
      <c r="AF68" s="27"/>
      <c r="AG68" s="28"/>
      <c r="AH68" s="149"/>
      <c r="AI68" s="29"/>
      <c r="AJ68" s="29"/>
      <c r="AK68" s="29"/>
      <c r="AL68" s="29"/>
      <c r="AM68" s="149"/>
    </row>
    <row r="69" spans="1:39" s="47" customFormat="1" ht="24.75" customHeight="1">
      <c r="A69" s="31">
        <v>4</v>
      </c>
      <c r="B69" s="32">
        <v>2</v>
      </c>
      <c r="C69" s="43" t="s">
        <v>157</v>
      </c>
      <c r="D69" s="43" t="s">
        <v>58</v>
      </c>
      <c r="E69" s="44" t="s">
        <v>160</v>
      </c>
      <c r="F69" s="45" t="s">
        <v>19</v>
      </c>
      <c r="G69" s="45"/>
      <c r="H69" s="43" t="s">
        <v>27</v>
      </c>
      <c r="I69" s="43" t="s">
        <v>27</v>
      </c>
      <c r="J69" s="46" t="s">
        <v>29</v>
      </c>
      <c r="K69" s="23">
        <v>5</v>
      </c>
      <c r="L69" s="22">
        <v>111</v>
      </c>
      <c r="M69" s="20">
        <f t="shared" si="13"/>
        <v>22.2</v>
      </c>
      <c r="N69" s="19">
        <v>7</v>
      </c>
      <c r="O69" s="23">
        <v>151</v>
      </c>
      <c r="P69" s="20">
        <f t="shared" si="14"/>
        <v>21.571428571428573</v>
      </c>
      <c r="Q69" s="21">
        <v>6</v>
      </c>
      <c r="R69" s="22">
        <v>130</v>
      </c>
      <c r="S69" s="20">
        <f t="shared" si="15"/>
        <v>21.666666666666668</v>
      </c>
      <c r="T69" s="19">
        <v>5</v>
      </c>
      <c r="U69" s="22">
        <v>114</v>
      </c>
      <c r="V69" s="20">
        <f t="shared" si="16"/>
        <v>22.8</v>
      </c>
      <c r="W69" s="27">
        <f t="shared" si="24"/>
        <v>23</v>
      </c>
      <c r="X69" s="28">
        <f t="shared" si="25"/>
        <v>506</v>
      </c>
      <c r="Y69" s="37">
        <f t="shared" si="17"/>
        <v>22</v>
      </c>
      <c r="Z69" s="25">
        <v>1</v>
      </c>
      <c r="AA69" s="26">
        <v>13</v>
      </c>
      <c r="AB69" s="25">
        <v>1</v>
      </c>
      <c r="AC69" s="26">
        <v>15</v>
      </c>
      <c r="AD69" s="25">
        <v>1</v>
      </c>
      <c r="AE69" s="26">
        <v>14</v>
      </c>
      <c r="AF69" s="27">
        <v>1</v>
      </c>
      <c r="AG69" s="28">
        <v>13</v>
      </c>
      <c r="AH69" s="149">
        <f>AA69+AC69+AE69+AG69</f>
        <v>55</v>
      </c>
      <c r="AI69" s="29"/>
      <c r="AJ69" s="29"/>
      <c r="AK69" s="29"/>
      <c r="AL69" s="29">
        <v>11</v>
      </c>
      <c r="AM69" s="149">
        <f t="shared" si="26"/>
        <v>11</v>
      </c>
    </row>
    <row r="70" spans="1:39" s="47" customFormat="1" ht="24.75" customHeight="1">
      <c r="A70" s="31">
        <v>4</v>
      </c>
      <c r="B70" s="32">
        <v>2</v>
      </c>
      <c r="C70" s="43" t="s">
        <v>157</v>
      </c>
      <c r="D70" s="43" t="s">
        <v>161</v>
      </c>
      <c r="E70" s="44" t="s">
        <v>162</v>
      </c>
      <c r="F70" s="43" t="s">
        <v>27</v>
      </c>
      <c r="G70" s="43"/>
      <c r="H70" s="43" t="s">
        <v>27</v>
      </c>
      <c r="I70" s="43" t="s">
        <v>27</v>
      </c>
      <c r="J70" s="48" t="s">
        <v>27</v>
      </c>
      <c r="K70" s="19">
        <v>5</v>
      </c>
      <c r="L70" s="22">
        <v>121</v>
      </c>
      <c r="M70" s="20">
        <f t="shared" si="13"/>
        <v>24.2</v>
      </c>
      <c r="N70" s="19">
        <v>4</v>
      </c>
      <c r="O70" s="23">
        <v>95</v>
      </c>
      <c r="P70" s="20">
        <f t="shared" si="14"/>
        <v>23.75</v>
      </c>
      <c r="Q70" s="21">
        <v>4</v>
      </c>
      <c r="R70" s="22">
        <v>97</v>
      </c>
      <c r="S70" s="20">
        <f t="shared" si="15"/>
        <v>24.25</v>
      </c>
      <c r="T70" s="19">
        <v>4</v>
      </c>
      <c r="U70" s="22">
        <v>98</v>
      </c>
      <c r="V70" s="20">
        <f t="shared" si="16"/>
        <v>24.5</v>
      </c>
      <c r="W70" s="27">
        <f t="shared" si="24"/>
        <v>17</v>
      </c>
      <c r="X70" s="28">
        <f t="shared" si="25"/>
        <v>411</v>
      </c>
      <c r="Y70" s="37">
        <f t="shared" si="17"/>
        <v>24.176470588235293</v>
      </c>
      <c r="Z70" s="25"/>
      <c r="AA70" s="26"/>
      <c r="AB70" s="25"/>
      <c r="AC70" s="26"/>
      <c r="AD70" s="25"/>
      <c r="AE70" s="26"/>
      <c r="AF70" s="27"/>
      <c r="AG70" s="28"/>
      <c r="AH70" s="149"/>
      <c r="AI70" s="29">
        <v>6</v>
      </c>
      <c r="AJ70" s="29"/>
      <c r="AK70" s="29"/>
      <c r="AL70" s="29"/>
      <c r="AM70" s="149">
        <f t="shared" si="26"/>
        <v>6</v>
      </c>
    </row>
    <row r="71" spans="1:39" s="47" customFormat="1" ht="24.75" customHeight="1" thickBot="1">
      <c r="A71" s="56">
        <v>4</v>
      </c>
      <c r="B71" s="57">
        <v>2</v>
      </c>
      <c r="C71" s="58" t="s">
        <v>163</v>
      </c>
      <c r="D71" s="58" t="s">
        <v>164</v>
      </c>
      <c r="E71" s="59" t="s">
        <v>165</v>
      </c>
      <c r="F71" s="60" t="s">
        <v>19</v>
      </c>
      <c r="G71" s="60"/>
      <c r="H71" s="58"/>
      <c r="I71" s="58"/>
      <c r="J71" s="61"/>
      <c r="K71" s="62">
        <v>5</v>
      </c>
      <c r="L71" s="63">
        <v>108</v>
      </c>
      <c r="M71" s="64">
        <f t="shared" si="13"/>
        <v>21.6</v>
      </c>
      <c r="N71" s="62">
        <v>5</v>
      </c>
      <c r="O71" s="65">
        <v>114</v>
      </c>
      <c r="P71" s="64">
        <f t="shared" si="14"/>
        <v>22.8</v>
      </c>
      <c r="Q71" s="66">
        <v>5</v>
      </c>
      <c r="R71" s="63">
        <v>102</v>
      </c>
      <c r="S71" s="64">
        <f t="shared" si="15"/>
        <v>20.4</v>
      </c>
      <c r="T71" s="62">
        <v>5</v>
      </c>
      <c r="U71" s="63">
        <v>111</v>
      </c>
      <c r="V71" s="64">
        <f t="shared" si="16"/>
        <v>22.2</v>
      </c>
      <c r="W71" s="67">
        <f t="shared" si="24"/>
        <v>20</v>
      </c>
      <c r="X71" s="68">
        <f t="shared" si="25"/>
        <v>435</v>
      </c>
      <c r="Y71" s="69">
        <f t="shared" si="17"/>
        <v>21.75</v>
      </c>
      <c r="Z71" s="70"/>
      <c r="AA71" s="71"/>
      <c r="AB71" s="70"/>
      <c r="AC71" s="71"/>
      <c r="AD71" s="70"/>
      <c r="AE71" s="71"/>
      <c r="AF71" s="67"/>
      <c r="AG71" s="68"/>
      <c r="AH71" s="150"/>
      <c r="AI71" s="72"/>
      <c r="AJ71" s="72"/>
      <c r="AK71" s="72"/>
      <c r="AL71" s="72"/>
      <c r="AM71" s="150"/>
    </row>
    <row r="72" spans="1:39" s="47" customFormat="1" ht="24.75" customHeight="1" thickBot="1">
      <c r="A72" s="90" t="s">
        <v>69</v>
      </c>
      <c r="B72" s="91"/>
      <c r="C72" s="92"/>
      <c r="D72" s="92"/>
      <c r="E72" s="92"/>
      <c r="F72" s="92"/>
      <c r="G72" s="92"/>
      <c r="H72" s="92"/>
      <c r="I72" s="92"/>
      <c r="J72" s="93"/>
      <c r="K72" s="94">
        <f>SUM(K55:K71)</f>
        <v>114</v>
      </c>
      <c r="L72" s="97">
        <f>SUM(L55:L71)</f>
        <v>2658</v>
      </c>
      <c r="M72" s="96">
        <f aca="true" t="shared" si="27" ref="M72:M103">L72/K72</f>
        <v>23.31578947368421</v>
      </c>
      <c r="N72" s="94">
        <f>SUM(N55:N71)</f>
        <v>106</v>
      </c>
      <c r="O72" s="97">
        <f>SUM(O55:O71)</f>
        <v>2445</v>
      </c>
      <c r="P72" s="96">
        <f aca="true" t="shared" si="28" ref="P72:P103">O72/N72</f>
        <v>23.066037735849058</v>
      </c>
      <c r="Q72" s="94">
        <f>SUM(Q55:Q71)</f>
        <v>105</v>
      </c>
      <c r="R72" s="97">
        <f>SUM(R55:R71)</f>
        <v>2414</v>
      </c>
      <c r="S72" s="96">
        <f aca="true" t="shared" si="29" ref="S72:S103">R72/Q72</f>
        <v>22.99047619047619</v>
      </c>
      <c r="T72" s="94">
        <f>SUM(T55:T71)</f>
        <v>101</v>
      </c>
      <c r="U72" s="97">
        <f>SUM(U55:U71)</f>
        <v>2329</v>
      </c>
      <c r="V72" s="96">
        <f aca="true" t="shared" si="30" ref="V72:V103">U72/T72</f>
        <v>23.059405940594058</v>
      </c>
      <c r="W72" s="98">
        <f>SUM(W55:W71)</f>
        <v>426</v>
      </c>
      <c r="X72" s="97">
        <f>SUM(X55:X71)</f>
        <v>9846</v>
      </c>
      <c r="Y72" s="99">
        <f aca="true" t="shared" si="31" ref="Y72:Y103">X72/W72</f>
        <v>23.112676056338028</v>
      </c>
      <c r="Z72" s="100">
        <f aca="true" t="shared" si="32" ref="Z72:AM72">SUM(Z55:Z71)</f>
        <v>5</v>
      </c>
      <c r="AA72" s="103">
        <f t="shared" si="32"/>
        <v>55</v>
      </c>
      <c r="AB72" s="100">
        <f t="shared" si="32"/>
        <v>6</v>
      </c>
      <c r="AC72" s="103">
        <f t="shared" si="32"/>
        <v>78</v>
      </c>
      <c r="AD72" s="100">
        <f t="shared" si="32"/>
        <v>6</v>
      </c>
      <c r="AE72" s="103">
        <f t="shared" si="32"/>
        <v>75</v>
      </c>
      <c r="AF72" s="100">
        <f t="shared" si="32"/>
        <v>5</v>
      </c>
      <c r="AG72" s="103">
        <f t="shared" si="32"/>
        <v>70</v>
      </c>
      <c r="AH72" s="102">
        <f t="shared" si="32"/>
        <v>278</v>
      </c>
      <c r="AI72" s="102">
        <f t="shared" si="32"/>
        <v>40</v>
      </c>
      <c r="AJ72" s="102">
        <f t="shared" si="32"/>
        <v>5</v>
      </c>
      <c r="AK72" s="102">
        <f t="shared" si="32"/>
        <v>16</v>
      </c>
      <c r="AL72" s="102">
        <f t="shared" si="32"/>
        <v>47</v>
      </c>
      <c r="AM72" s="102">
        <f t="shared" si="32"/>
        <v>108</v>
      </c>
    </row>
    <row r="73" spans="1:39" s="47" customFormat="1" ht="24.75" customHeight="1" thickBot="1">
      <c r="A73" s="116" t="s">
        <v>166</v>
      </c>
      <c r="B73" s="117"/>
      <c r="C73" s="118"/>
      <c r="D73" s="118"/>
      <c r="E73" s="118"/>
      <c r="F73" s="118"/>
      <c r="G73" s="118"/>
      <c r="H73" s="118"/>
      <c r="I73" s="118"/>
      <c r="J73" s="119"/>
      <c r="K73" s="104">
        <f>K54+K72</f>
        <v>178</v>
      </c>
      <c r="L73" s="120">
        <f>L54+L72</f>
        <v>4190</v>
      </c>
      <c r="M73" s="106">
        <f t="shared" si="27"/>
        <v>23.53932584269663</v>
      </c>
      <c r="N73" s="104">
        <f>N54+N72</f>
        <v>166</v>
      </c>
      <c r="O73" s="120">
        <f>O54+O72</f>
        <v>3842</v>
      </c>
      <c r="P73" s="106">
        <f t="shared" si="28"/>
        <v>23.14457831325301</v>
      </c>
      <c r="Q73" s="104">
        <f>Q54+Q72</f>
        <v>167</v>
      </c>
      <c r="R73" s="120">
        <f>R54+R72</f>
        <v>3855</v>
      </c>
      <c r="S73" s="106">
        <f t="shared" si="29"/>
        <v>23.08383233532934</v>
      </c>
      <c r="T73" s="104">
        <f>T54+T72</f>
        <v>160</v>
      </c>
      <c r="U73" s="120">
        <f>U54+U72</f>
        <v>3699</v>
      </c>
      <c r="V73" s="106">
        <f t="shared" si="30"/>
        <v>23.11875</v>
      </c>
      <c r="W73" s="105">
        <f>W54+W72</f>
        <v>671</v>
      </c>
      <c r="X73" s="107">
        <f aca="true" t="shared" si="33" ref="X73:X83">L73+O73+R73+U73</f>
        <v>15586</v>
      </c>
      <c r="Y73" s="108">
        <f t="shared" si="31"/>
        <v>23.228017883755587</v>
      </c>
      <c r="Z73" s="109">
        <f aca="true" t="shared" si="34" ref="Z73:AM73">Z54+Z72</f>
        <v>8</v>
      </c>
      <c r="AA73" s="110">
        <f t="shared" si="34"/>
        <v>94</v>
      </c>
      <c r="AB73" s="109">
        <f t="shared" si="34"/>
        <v>9</v>
      </c>
      <c r="AC73" s="110">
        <f t="shared" si="34"/>
        <v>123</v>
      </c>
      <c r="AD73" s="109">
        <f t="shared" si="34"/>
        <v>10</v>
      </c>
      <c r="AE73" s="110">
        <f t="shared" si="34"/>
        <v>139</v>
      </c>
      <c r="AF73" s="109">
        <f t="shared" si="34"/>
        <v>8</v>
      </c>
      <c r="AG73" s="110">
        <f t="shared" si="34"/>
        <v>115</v>
      </c>
      <c r="AH73" s="111">
        <f t="shared" si="34"/>
        <v>471</v>
      </c>
      <c r="AI73" s="111">
        <f t="shared" si="34"/>
        <v>58</v>
      </c>
      <c r="AJ73" s="111">
        <f t="shared" si="34"/>
        <v>5</v>
      </c>
      <c r="AK73" s="111">
        <f t="shared" si="34"/>
        <v>32</v>
      </c>
      <c r="AL73" s="111">
        <f t="shared" si="34"/>
        <v>98</v>
      </c>
      <c r="AM73" s="111">
        <f t="shared" si="34"/>
        <v>193</v>
      </c>
    </row>
    <row r="74" spans="1:39" s="47" customFormat="1" ht="24.75" customHeight="1">
      <c r="A74" s="73">
        <v>5</v>
      </c>
      <c r="B74" s="74">
        <v>3</v>
      </c>
      <c r="C74" s="75" t="s">
        <v>167</v>
      </c>
      <c r="D74" s="75" t="s">
        <v>168</v>
      </c>
      <c r="E74" s="76" t="s">
        <v>169</v>
      </c>
      <c r="F74" s="77" t="s">
        <v>19</v>
      </c>
      <c r="G74" s="77"/>
      <c r="H74" s="75" t="s">
        <v>27</v>
      </c>
      <c r="I74" s="77" t="s">
        <v>28</v>
      </c>
      <c r="J74" s="113" t="s">
        <v>27</v>
      </c>
      <c r="K74" s="79">
        <v>6</v>
      </c>
      <c r="L74" s="80">
        <v>132</v>
      </c>
      <c r="M74" s="81">
        <f t="shared" si="27"/>
        <v>22</v>
      </c>
      <c r="N74" s="79">
        <v>6</v>
      </c>
      <c r="O74" s="82">
        <v>130</v>
      </c>
      <c r="P74" s="81">
        <f t="shared" si="28"/>
        <v>21.666666666666668</v>
      </c>
      <c r="Q74" s="83">
        <v>5</v>
      </c>
      <c r="R74" s="80">
        <v>110</v>
      </c>
      <c r="S74" s="81">
        <f t="shared" si="29"/>
        <v>22</v>
      </c>
      <c r="T74" s="79">
        <v>5</v>
      </c>
      <c r="U74" s="80">
        <v>109</v>
      </c>
      <c r="V74" s="81">
        <f t="shared" si="30"/>
        <v>21.8</v>
      </c>
      <c r="W74" s="84">
        <f aca="true" t="shared" si="35" ref="W74:X85">K74+N74+Q74+T74</f>
        <v>22</v>
      </c>
      <c r="X74" s="85">
        <f t="shared" si="33"/>
        <v>481</v>
      </c>
      <c r="Y74" s="86">
        <f t="shared" si="31"/>
        <v>21.863636363636363</v>
      </c>
      <c r="Z74" s="87"/>
      <c r="AA74" s="88"/>
      <c r="AB74" s="87"/>
      <c r="AC74" s="88"/>
      <c r="AD74" s="87"/>
      <c r="AE74" s="88"/>
      <c r="AF74" s="84"/>
      <c r="AG74" s="85"/>
      <c r="AH74" s="151"/>
      <c r="AI74" s="89">
        <v>10</v>
      </c>
      <c r="AJ74" s="89">
        <v>8</v>
      </c>
      <c r="AK74" s="89"/>
      <c r="AL74" s="89"/>
      <c r="AM74" s="151">
        <f aca="true" t="shared" si="36" ref="AM74:AM83">SUM(AI74:AL74)</f>
        <v>18</v>
      </c>
    </row>
    <row r="75" spans="1:39" s="47" customFormat="1" ht="24.75" customHeight="1">
      <c r="A75" s="31">
        <v>5</v>
      </c>
      <c r="B75" s="32">
        <v>3</v>
      </c>
      <c r="C75" s="43" t="s">
        <v>167</v>
      </c>
      <c r="D75" s="43" t="s">
        <v>170</v>
      </c>
      <c r="E75" s="44" t="s">
        <v>171</v>
      </c>
      <c r="F75" s="45" t="s">
        <v>19</v>
      </c>
      <c r="G75" s="45" t="s">
        <v>20</v>
      </c>
      <c r="H75" s="45" t="s">
        <v>48</v>
      </c>
      <c r="I75" s="45" t="s">
        <v>28</v>
      </c>
      <c r="J75" s="46" t="s">
        <v>29</v>
      </c>
      <c r="K75" s="19">
        <v>8</v>
      </c>
      <c r="L75" s="22">
        <v>147</v>
      </c>
      <c r="M75" s="20">
        <f t="shared" si="27"/>
        <v>18.375</v>
      </c>
      <c r="N75" s="19">
        <v>6</v>
      </c>
      <c r="O75" s="23">
        <v>131</v>
      </c>
      <c r="P75" s="20">
        <f t="shared" si="28"/>
        <v>21.833333333333332</v>
      </c>
      <c r="Q75" s="21">
        <v>7</v>
      </c>
      <c r="R75" s="22">
        <v>149</v>
      </c>
      <c r="S75" s="20">
        <f t="shared" si="29"/>
        <v>21.285714285714285</v>
      </c>
      <c r="T75" s="19">
        <v>6</v>
      </c>
      <c r="U75" s="22">
        <v>118</v>
      </c>
      <c r="V75" s="20">
        <f t="shared" si="30"/>
        <v>19.666666666666668</v>
      </c>
      <c r="W75" s="27">
        <f t="shared" si="35"/>
        <v>27</v>
      </c>
      <c r="X75" s="28">
        <f t="shared" si="33"/>
        <v>545</v>
      </c>
      <c r="Y75" s="37">
        <f t="shared" si="31"/>
        <v>20.185185185185187</v>
      </c>
      <c r="Z75" s="25">
        <v>1</v>
      </c>
      <c r="AA75" s="26">
        <v>14</v>
      </c>
      <c r="AB75" s="25">
        <v>1</v>
      </c>
      <c r="AC75" s="26">
        <v>15</v>
      </c>
      <c r="AD75" s="25">
        <v>2</v>
      </c>
      <c r="AE75" s="26">
        <v>28</v>
      </c>
      <c r="AF75" s="27">
        <v>1</v>
      </c>
      <c r="AG75" s="28">
        <v>15</v>
      </c>
      <c r="AH75" s="149">
        <f>AA75+AC75+AE75+AG75</f>
        <v>72</v>
      </c>
      <c r="AI75" s="29"/>
      <c r="AJ75" s="29"/>
      <c r="AK75" s="29"/>
      <c r="AL75" s="29"/>
      <c r="AM75" s="149"/>
    </row>
    <row r="76" spans="1:39" s="47" customFormat="1" ht="24.75" customHeight="1">
      <c r="A76" s="31">
        <v>5</v>
      </c>
      <c r="B76" s="32">
        <v>3</v>
      </c>
      <c r="C76" s="43" t="s">
        <v>167</v>
      </c>
      <c r="D76" s="43" t="s">
        <v>172</v>
      </c>
      <c r="E76" s="44" t="s">
        <v>173</v>
      </c>
      <c r="F76" s="45" t="s">
        <v>19</v>
      </c>
      <c r="G76" s="45"/>
      <c r="H76" s="43" t="s">
        <v>27</v>
      </c>
      <c r="I76" s="45" t="s">
        <v>28</v>
      </c>
      <c r="J76" s="48" t="s">
        <v>27</v>
      </c>
      <c r="K76" s="19">
        <v>6</v>
      </c>
      <c r="L76" s="22">
        <v>124</v>
      </c>
      <c r="M76" s="20">
        <f t="shared" si="27"/>
        <v>20.666666666666668</v>
      </c>
      <c r="N76" s="19">
        <v>6</v>
      </c>
      <c r="O76" s="23">
        <v>132</v>
      </c>
      <c r="P76" s="20">
        <f t="shared" si="28"/>
        <v>22</v>
      </c>
      <c r="Q76" s="21">
        <v>6</v>
      </c>
      <c r="R76" s="22">
        <v>130</v>
      </c>
      <c r="S76" s="20">
        <f t="shared" si="29"/>
        <v>21.666666666666668</v>
      </c>
      <c r="T76" s="19">
        <v>4</v>
      </c>
      <c r="U76" s="22">
        <v>98</v>
      </c>
      <c r="V76" s="20">
        <f t="shared" si="30"/>
        <v>24.5</v>
      </c>
      <c r="W76" s="27">
        <f t="shared" si="35"/>
        <v>22</v>
      </c>
      <c r="X76" s="28">
        <f t="shared" si="33"/>
        <v>484</v>
      </c>
      <c r="Y76" s="37">
        <f t="shared" si="31"/>
        <v>22</v>
      </c>
      <c r="Z76" s="25"/>
      <c r="AA76" s="26"/>
      <c r="AB76" s="25"/>
      <c r="AC76" s="26"/>
      <c r="AD76" s="25"/>
      <c r="AE76" s="26"/>
      <c r="AF76" s="27"/>
      <c r="AG76" s="28"/>
      <c r="AH76" s="149"/>
      <c r="AI76" s="29"/>
      <c r="AJ76" s="29">
        <v>6</v>
      </c>
      <c r="AK76" s="29"/>
      <c r="AL76" s="29">
        <v>13</v>
      </c>
      <c r="AM76" s="149">
        <f t="shared" si="36"/>
        <v>19</v>
      </c>
    </row>
    <row r="77" spans="1:39" s="47" customFormat="1" ht="24.75" customHeight="1">
      <c r="A77" s="31">
        <v>5</v>
      </c>
      <c r="B77" s="32">
        <v>3</v>
      </c>
      <c r="C77" s="43" t="s">
        <v>167</v>
      </c>
      <c r="D77" s="43" t="s">
        <v>112</v>
      </c>
      <c r="E77" s="44" t="s">
        <v>174</v>
      </c>
      <c r="F77" s="45" t="s">
        <v>19</v>
      </c>
      <c r="G77" s="45"/>
      <c r="H77" s="43" t="s">
        <v>27</v>
      </c>
      <c r="I77" s="43" t="s">
        <v>27</v>
      </c>
      <c r="J77" s="48" t="s">
        <v>27</v>
      </c>
      <c r="K77" s="19">
        <v>6</v>
      </c>
      <c r="L77" s="22">
        <v>137</v>
      </c>
      <c r="M77" s="20">
        <f t="shared" si="27"/>
        <v>22.833333333333332</v>
      </c>
      <c r="N77" s="19">
        <v>6</v>
      </c>
      <c r="O77" s="23">
        <v>128</v>
      </c>
      <c r="P77" s="20">
        <f t="shared" si="28"/>
        <v>21.333333333333332</v>
      </c>
      <c r="Q77" s="21">
        <v>6</v>
      </c>
      <c r="R77" s="22">
        <v>141</v>
      </c>
      <c r="S77" s="20">
        <f t="shared" si="29"/>
        <v>23.5</v>
      </c>
      <c r="T77" s="19">
        <v>4</v>
      </c>
      <c r="U77" s="22">
        <v>101</v>
      </c>
      <c r="V77" s="20">
        <f t="shared" si="30"/>
        <v>25.25</v>
      </c>
      <c r="W77" s="27">
        <f t="shared" si="35"/>
        <v>22</v>
      </c>
      <c r="X77" s="28">
        <f t="shared" si="33"/>
        <v>507</v>
      </c>
      <c r="Y77" s="37">
        <f t="shared" si="31"/>
        <v>23.045454545454547</v>
      </c>
      <c r="Z77" s="25"/>
      <c r="AA77" s="26"/>
      <c r="AB77" s="25"/>
      <c r="AC77" s="26"/>
      <c r="AD77" s="25"/>
      <c r="AE77" s="26"/>
      <c r="AF77" s="27"/>
      <c r="AG77" s="28"/>
      <c r="AH77" s="149"/>
      <c r="AI77" s="29">
        <v>16</v>
      </c>
      <c r="AJ77" s="29"/>
      <c r="AK77" s="29"/>
      <c r="AL77" s="29"/>
      <c r="AM77" s="149">
        <f t="shared" si="36"/>
        <v>16</v>
      </c>
    </row>
    <row r="78" spans="1:39" s="47" customFormat="1" ht="24.75" customHeight="1">
      <c r="A78" s="31">
        <v>5</v>
      </c>
      <c r="B78" s="32">
        <v>3</v>
      </c>
      <c r="C78" s="43" t="s">
        <v>175</v>
      </c>
      <c r="D78" s="43" t="s">
        <v>176</v>
      </c>
      <c r="E78" s="44" t="s">
        <v>177</v>
      </c>
      <c r="F78" s="43" t="s">
        <v>27</v>
      </c>
      <c r="G78" s="43"/>
      <c r="H78" s="43" t="s">
        <v>27</v>
      </c>
      <c r="I78" s="43" t="s">
        <v>27</v>
      </c>
      <c r="J78" s="48" t="s">
        <v>27</v>
      </c>
      <c r="K78" s="19">
        <v>5</v>
      </c>
      <c r="L78" s="22">
        <v>125</v>
      </c>
      <c r="M78" s="20">
        <f t="shared" si="27"/>
        <v>25</v>
      </c>
      <c r="N78" s="19">
        <v>6</v>
      </c>
      <c r="O78" s="23">
        <v>144</v>
      </c>
      <c r="P78" s="20">
        <f t="shared" si="28"/>
        <v>24</v>
      </c>
      <c r="Q78" s="21">
        <v>6</v>
      </c>
      <c r="R78" s="22">
        <v>137</v>
      </c>
      <c r="S78" s="20">
        <f t="shared" si="29"/>
        <v>22.833333333333332</v>
      </c>
      <c r="T78" s="19">
        <v>5</v>
      </c>
      <c r="U78" s="22">
        <v>124</v>
      </c>
      <c r="V78" s="20">
        <f t="shared" si="30"/>
        <v>24.8</v>
      </c>
      <c r="W78" s="27">
        <f t="shared" si="35"/>
        <v>22</v>
      </c>
      <c r="X78" s="28">
        <f t="shared" si="33"/>
        <v>530</v>
      </c>
      <c r="Y78" s="37">
        <f t="shared" si="31"/>
        <v>24.09090909090909</v>
      </c>
      <c r="Z78" s="25"/>
      <c r="AA78" s="26"/>
      <c r="AB78" s="25"/>
      <c r="AC78" s="26"/>
      <c r="AD78" s="25"/>
      <c r="AE78" s="26"/>
      <c r="AF78" s="27"/>
      <c r="AG78" s="28"/>
      <c r="AH78" s="149"/>
      <c r="AI78" s="29">
        <v>6</v>
      </c>
      <c r="AJ78" s="29"/>
      <c r="AK78" s="29"/>
      <c r="AL78" s="29"/>
      <c r="AM78" s="149">
        <f t="shared" si="36"/>
        <v>6</v>
      </c>
    </row>
    <row r="79" spans="1:39" s="47" customFormat="1" ht="24.75" customHeight="1">
      <c r="A79" s="31">
        <v>5</v>
      </c>
      <c r="B79" s="32">
        <v>3</v>
      </c>
      <c r="C79" s="43" t="s">
        <v>178</v>
      </c>
      <c r="D79" s="43" t="s">
        <v>179</v>
      </c>
      <c r="E79" s="44" t="s">
        <v>180</v>
      </c>
      <c r="F79" s="43"/>
      <c r="G79" s="43"/>
      <c r="H79" s="43"/>
      <c r="I79" s="43"/>
      <c r="J79" s="48"/>
      <c r="K79" s="19">
        <v>8</v>
      </c>
      <c r="L79" s="22">
        <v>194</v>
      </c>
      <c r="M79" s="20">
        <f t="shared" si="27"/>
        <v>24.25</v>
      </c>
      <c r="N79" s="19">
        <v>7</v>
      </c>
      <c r="O79" s="23">
        <v>173</v>
      </c>
      <c r="P79" s="20">
        <f t="shared" si="28"/>
        <v>24.714285714285715</v>
      </c>
      <c r="Q79" s="21">
        <v>6</v>
      </c>
      <c r="R79" s="22">
        <v>150</v>
      </c>
      <c r="S79" s="20">
        <f t="shared" si="29"/>
        <v>25</v>
      </c>
      <c r="T79" s="19">
        <v>7</v>
      </c>
      <c r="U79" s="22">
        <v>173</v>
      </c>
      <c r="V79" s="20">
        <f t="shared" si="30"/>
        <v>24.714285714285715</v>
      </c>
      <c r="W79" s="27">
        <f t="shared" si="35"/>
        <v>28</v>
      </c>
      <c r="X79" s="28">
        <f t="shared" si="33"/>
        <v>690</v>
      </c>
      <c r="Y79" s="37">
        <f t="shared" si="31"/>
        <v>24.642857142857142</v>
      </c>
      <c r="Z79" s="25"/>
      <c r="AA79" s="26"/>
      <c r="AB79" s="25"/>
      <c r="AC79" s="26"/>
      <c r="AD79" s="25"/>
      <c r="AE79" s="26"/>
      <c r="AF79" s="27"/>
      <c r="AG79" s="28"/>
      <c r="AH79" s="149"/>
      <c r="AI79" s="29"/>
      <c r="AJ79" s="29"/>
      <c r="AK79" s="29"/>
      <c r="AL79" s="29"/>
      <c r="AM79" s="149"/>
    </row>
    <row r="80" spans="1:39" s="47" customFormat="1" ht="24.75" customHeight="1">
      <c r="A80" s="31">
        <v>5</v>
      </c>
      <c r="B80" s="32">
        <v>3</v>
      </c>
      <c r="C80" s="43" t="s">
        <v>181</v>
      </c>
      <c r="D80" s="43" t="s">
        <v>58</v>
      </c>
      <c r="E80" s="44" t="s">
        <v>182</v>
      </c>
      <c r="F80" s="45" t="s">
        <v>19</v>
      </c>
      <c r="G80" s="45" t="s">
        <v>20</v>
      </c>
      <c r="H80" s="45" t="s">
        <v>48</v>
      </c>
      <c r="I80" s="45" t="s">
        <v>28</v>
      </c>
      <c r="J80" s="48" t="s">
        <v>27</v>
      </c>
      <c r="K80" s="19">
        <v>5</v>
      </c>
      <c r="L80" s="22">
        <v>113</v>
      </c>
      <c r="M80" s="20">
        <f t="shared" si="27"/>
        <v>22.6</v>
      </c>
      <c r="N80" s="19">
        <v>4</v>
      </c>
      <c r="O80" s="23">
        <v>81</v>
      </c>
      <c r="P80" s="20">
        <f t="shared" si="28"/>
        <v>20.25</v>
      </c>
      <c r="Q80" s="21">
        <v>4</v>
      </c>
      <c r="R80" s="22">
        <v>86</v>
      </c>
      <c r="S80" s="20">
        <f t="shared" si="29"/>
        <v>21.5</v>
      </c>
      <c r="T80" s="19">
        <v>4</v>
      </c>
      <c r="U80" s="22">
        <v>74</v>
      </c>
      <c r="V80" s="20">
        <f t="shared" si="30"/>
        <v>18.5</v>
      </c>
      <c r="W80" s="27">
        <f t="shared" si="35"/>
        <v>17</v>
      </c>
      <c r="X80" s="28">
        <f t="shared" si="33"/>
        <v>354</v>
      </c>
      <c r="Y80" s="37">
        <f t="shared" si="31"/>
        <v>20.823529411764707</v>
      </c>
      <c r="Z80" s="25"/>
      <c r="AA80" s="26"/>
      <c r="AB80" s="25"/>
      <c r="AC80" s="26"/>
      <c r="AD80" s="25"/>
      <c r="AE80" s="26"/>
      <c r="AF80" s="27"/>
      <c r="AG80" s="28"/>
      <c r="AH80" s="149"/>
      <c r="AI80" s="29"/>
      <c r="AJ80" s="29"/>
      <c r="AK80" s="29"/>
      <c r="AL80" s="29"/>
      <c r="AM80" s="149"/>
    </row>
    <row r="81" spans="1:39" s="47" customFormat="1" ht="24.75" customHeight="1">
      <c r="A81" s="31">
        <v>5</v>
      </c>
      <c r="B81" s="32">
        <v>3</v>
      </c>
      <c r="C81" s="43" t="s">
        <v>181</v>
      </c>
      <c r="D81" s="43" t="s">
        <v>103</v>
      </c>
      <c r="E81" s="44" t="s">
        <v>183</v>
      </c>
      <c r="F81" s="45" t="s">
        <v>19</v>
      </c>
      <c r="G81" s="45"/>
      <c r="H81" s="43" t="s">
        <v>27</v>
      </c>
      <c r="I81" s="43" t="s">
        <v>27</v>
      </c>
      <c r="J81" s="48" t="s">
        <v>27</v>
      </c>
      <c r="K81" s="19">
        <v>7</v>
      </c>
      <c r="L81" s="22">
        <v>138</v>
      </c>
      <c r="M81" s="20">
        <f t="shared" si="27"/>
        <v>19.714285714285715</v>
      </c>
      <c r="N81" s="19">
        <v>6</v>
      </c>
      <c r="O81" s="23">
        <v>141</v>
      </c>
      <c r="P81" s="20">
        <f t="shared" si="28"/>
        <v>23.5</v>
      </c>
      <c r="Q81" s="21">
        <v>6</v>
      </c>
      <c r="R81" s="22">
        <v>129</v>
      </c>
      <c r="S81" s="20">
        <f t="shared" si="29"/>
        <v>21.5</v>
      </c>
      <c r="T81" s="19">
        <v>5</v>
      </c>
      <c r="U81" s="22">
        <v>108</v>
      </c>
      <c r="V81" s="20">
        <f t="shared" si="30"/>
        <v>21.6</v>
      </c>
      <c r="W81" s="27">
        <f t="shared" si="35"/>
        <v>24</v>
      </c>
      <c r="X81" s="28">
        <f t="shared" si="33"/>
        <v>516</v>
      </c>
      <c r="Y81" s="37">
        <f t="shared" si="31"/>
        <v>21.5</v>
      </c>
      <c r="Z81" s="25"/>
      <c r="AA81" s="26"/>
      <c r="AB81" s="25"/>
      <c r="AC81" s="26"/>
      <c r="AD81" s="25"/>
      <c r="AE81" s="26"/>
      <c r="AF81" s="27"/>
      <c r="AG81" s="28"/>
      <c r="AH81" s="149"/>
      <c r="AI81" s="29"/>
      <c r="AJ81" s="29"/>
      <c r="AK81" s="29"/>
      <c r="AL81" s="29">
        <v>11</v>
      </c>
      <c r="AM81" s="149">
        <f t="shared" si="36"/>
        <v>11</v>
      </c>
    </row>
    <row r="82" spans="1:39" s="47" customFormat="1" ht="24.75" customHeight="1">
      <c r="A82" s="31">
        <v>5</v>
      </c>
      <c r="B82" s="32">
        <v>3</v>
      </c>
      <c r="C82" s="43" t="s">
        <v>181</v>
      </c>
      <c r="D82" s="43" t="s">
        <v>184</v>
      </c>
      <c r="E82" s="44" t="s">
        <v>185</v>
      </c>
      <c r="F82" s="45" t="s">
        <v>19</v>
      </c>
      <c r="G82" s="45"/>
      <c r="H82" s="43" t="s">
        <v>27</v>
      </c>
      <c r="I82" s="45" t="s">
        <v>28</v>
      </c>
      <c r="J82" s="48" t="s">
        <v>27</v>
      </c>
      <c r="K82" s="19">
        <v>5</v>
      </c>
      <c r="L82" s="22">
        <v>110</v>
      </c>
      <c r="M82" s="20">
        <f t="shared" si="27"/>
        <v>22</v>
      </c>
      <c r="N82" s="19">
        <v>4</v>
      </c>
      <c r="O82" s="23">
        <v>94</v>
      </c>
      <c r="P82" s="20">
        <f t="shared" si="28"/>
        <v>23.5</v>
      </c>
      <c r="Q82" s="21">
        <v>5</v>
      </c>
      <c r="R82" s="22">
        <v>116</v>
      </c>
      <c r="S82" s="20">
        <f t="shared" si="29"/>
        <v>23.2</v>
      </c>
      <c r="T82" s="19">
        <v>4</v>
      </c>
      <c r="U82" s="22">
        <v>84</v>
      </c>
      <c r="V82" s="20">
        <f t="shared" si="30"/>
        <v>21</v>
      </c>
      <c r="W82" s="27">
        <f t="shared" si="35"/>
        <v>18</v>
      </c>
      <c r="X82" s="36">
        <f t="shared" si="35"/>
        <v>404</v>
      </c>
      <c r="Y82" s="37">
        <f t="shared" si="31"/>
        <v>22.444444444444443</v>
      </c>
      <c r="Z82" s="25"/>
      <c r="AA82" s="26"/>
      <c r="AB82" s="25"/>
      <c r="AC82" s="26"/>
      <c r="AD82" s="25"/>
      <c r="AE82" s="26"/>
      <c r="AF82" s="27"/>
      <c r="AG82" s="28"/>
      <c r="AH82" s="149"/>
      <c r="AI82" s="29">
        <v>15</v>
      </c>
      <c r="AJ82" s="29"/>
      <c r="AK82" s="29"/>
      <c r="AL82" s="29"/>
      <c r="AM82" s="149">
        <f t="shared" si="36"/>
        <v>15</v>
      </c>
    </row>
    <row r="83" spans="1:39" s="47" customFormat="1" ht="24.75" customHeight="1" thickBot="1">
      <c r="A83" s="56">
        <v>5</v>
      </c>
      <c r="B83" s="57">
        <v>3</v>
      </c>
      <c r="C83" s="58" t="s">
        <v>181</v>
      </c>
      <c r="D83" s="58" t="s">
        <v>186</v>
      </c>
      <c r="E83" s="59" t="s">
        <v>187</v>
      </c>
      <c r="F83" s="58" t="s">
        <v>27</v>
      </c>
      <c r="G83" s="58"/>
      <c r="H83" s="58" t="s">
        <v>27</v>
      </c>
      <c r="I83" s="58" t="s">
        <v>27</v>
      </c>
      <c r="J83" s="112" t="s">
        <v>29</v>
      </c>
      <c r="K83" s="62">
        <v>7</v>
      </c>
      <c r="L83" s="63">
        <v>155</v>
      </c>
      <c r="M83" s="64">
        <f t="shared" si="27"/>
        <v>22.142857142857142</v>
      </c>
      <c r="N83" s="62">
        <v>6</v>
      </c>
      <c r="O83" s="65">
        <v>146</v>
      </c>
      <c r="P83" s="64">
        <f t="shared" si="28"/>
        <v>24.333333333333332</v>
      </c>
      <c r="Q83" s="66">
        <v>7</v>
      </c>
      <c r="R83" s="63">
        <v>168</v>
      </c>
      <c r="S83" s="64">
        <f t="shared" si="29"/>
        <v>24</v>
      </c>
      <c r="T83" s="62">
        <v>6</v>
      </c>
      <c r="U83" s="63">
        <v>127</v>
      </c>
      <c r="V83" s="64">
        <f t="shared" si="30"/>
        <v>21.166666666666668</v>
      </c>
      <c r="W83" s="67">
        <f t="shared" si="35"/>
        <v>26</v>
      </c>
      <c r="X83" s="68">
        <f t="shared" si="33"/>
        <v>596</v>
      </c>
      <c r="Y83" s="69">
        <f t="shared" si="31"/>
        <v>22.923076923076923</v>
      </c>
      <c r="Z83" s="70">
        <v>1</v>
      </c>
      <c r="AA83" s="71">
        <v>15</v>
      </c>
      <c r="AB83" s="70">
        <v>1</v>
      </c>
      <c r="AC83" s="71">
        <v>16</v>
      </c>
      <c r="AD83" s="70">
        <v>1</v>
      </c>
      <c r="AE83" s="71">
        <v>15</v>
      </c>
      <c r="AF83" s="67">
        <v>1</v>
      </c>
      <c r="AG83" s="68">
        <v>15</v>
      </c>
      <c r="AH83" s="150">
        <f>AA83+AC83+AE83+AG83</f>
        <v>61</v>
      </c>
      <c r="AI83" s="72">
        <v>10</v>
      </c>
      <c r="AJ83" s="72"/>
      <c r="AK83" s="72"/>
      <c r="AL83" s="72"/>
      <c r="AM83" s="150">
        <f t="shared" si="36"/>
        <v>10</v>
      </c>
    </row>
    <row r="84" spans="1:39" s="47" customFormat="1" ht="24.75" customHeight="1" thickBot="1">
      <c r="A84" s="90" t="s">
        <v>188</v>
      </c>
      <c r="B84" s="91"/>
      <c r="C84" s="92"/>
      <c r="D84" s="92"/>
      <c r="E84" s="92"/>
      <c r="F84" s="92"/>
      <c r="G84" s="92"/>
      <c r="H84" s="92"/>
      <c r="I84" s="92"/>
      <c r="J84" s="115"/>
      <c r="K84" s="123">
        <f>SUM(K74:K83)</f>
        <v>63</v>
      </c>
      <c r="L84" s="124">
        <f>SUM(L74:L83)</f>
        <v>1375</v>
      </c>
      <c r="M84" s="96">
        <f t="shared" si="27"/>
        <v>21.825396825396826</v>
      </c>
      <c r="N84" s="123">
        <f>SUM(N74:N83)</f>
        <v>57</v>
      </c>
      <c r="O84" s="124">
        <f>SUM(O74:O83)</f>
        <v>1300</v>
      </c>
      <c r="P84" s="96">
        <f t="shared" si="28"/>
        <v>22.80701754385965</v>
      </c>
      <c r="Q84" s="123">
        <f>SUM(Q74:Q83)</f>
        <v>58</v>
      </c>
      <c r="R84" s="124">
        <f>SUM(R74:R83)</f>
        <v>1316</v>
      </c>
      <c r="S84" s="96">
        <f t="shared" si="29"/>
        <v>22.689655172413794</v>
      </c>
      <c r="T84" s="123">
        <f>SUM(T74:T83)</f>
        <v>50</v>
      </c>
      <c r="U84" s="124">
        <f>SUM(U74:U83)</f>
        <v>1116</v>
      </c>
      <c r="V84" s="125">
        <f t="shared" si="30"/>
        <v>22.32</v>
      </c>
      <c r="W84" s="126">
        <f>SUM(W74:W83)</f>
        <v>228</v>
      </c>
      <c r="X84" s="124">
        <f>SUM(X74:X83)</f>
        <v>5107</v>
      </c>
      <c r="Y84" s="127">
        <f t="shared" si="31"/>
        <v>22.399122807017545</v>
      </c>
      <c r="Z84" s="100">
        <f aca="true" t="shared" si="37" ref="Z84:AM84">SUM(Z74:Z83)</f>
        <v>2</v>
      </c>
      <c r="AA84" s="103">
        <f t="shared" si="37"/>
        <v>29</v>
      </c>
      <c r="AB84" s="100">
        <f t="shared" si="37"/>
        <v>2</v>
      </c>
      <c r="AC84" s="103">
        <f t="shared" si="37"/>
        <v>31</v>
      </c>
      <c r="AD84" s="100">
        <f t="shared" si="37"/>
        <v>3</v>
      </c>
      <c r="AE84" s="103">
        <f t="shared" si="37"/>
        <v>43</v>
      </c>
      <c r="AF84" s="100">
        <f t="shared" si="37"/>
        <v>2</v>
      </c>
      <c r="AG84" s="103">
        <f t="shared" si="37"/>
        <v>30</v>
      </c>
      <c r="AH84" s="102">
        <f t="shared" si="37"/>
        <v>133</v>
      </c>
      <c r="AI84" s="102">
        <f t="shared" si="37"/>
        <v>57</v>
      </c>
      <c r="AJ84" s="102">
        <f t="shared" si="37"/>
        <v>14</v>
      </c>
      <c r="AK84" s="102">
        <f t="shared" si="37"/>
        <v>0</v>
      </c>
      <c r="AL84" s="102">
        <f t="shared" si="37"/>
        <v>24</v>
      </c>
      <c r="AM84" s="102">
        <f t="shared" si="37"/>
        <v>95</v>
      </c>
    </row>
    <row r="85" spans="1:39" s="47" customFormat="1" ht="24.75" customHeight="1">
      <c r="A85" s="73">
        <v>6</v>
      </c>
      <c r="B85" s="74">
        <v>3</v>
      </c>
      <c r="C85" s="75" t="s">
        <v>189</v>
      </c>
      <c r="D85" s="75" t="s">
        <v>85</v>
      </c>
      <c r="E85" s="76" t="s">
        <v>190</v>
      </c>
      <c r="F85" s="121" t="s">
        <v>27</v>
      </c>
      <c r="G85" s="121"/>
      <c r="H85" s="75" t="s">
        <v>27</v>
      </c>
      <c r="I85" s="77" t="s">
        <v>28</v>
      </c>
      <c r="J85" s="78" t="s">
        <v>29</v>
      </c>
      <c r="K85" s="52">
        <v>7</v>
      </c>
      <c r="L85" s="52">
        <v>167</v>
      </c>
      <c r="M85" s="81">
        <f t="shared" si="27"/>
        <v>23.857142857142858</v>
      </c>
      <c r="N85" s="52">
        <v>6</v>
      </c>
      <c r="O85" s="52">
        <v>135</v>
      </c>
      <c r="P85" s="81">
        <f t="shared" si="28"/>
        <v>22.5</v>
      </c>
      <c r="Q85" s="52">
        <v>5</v>
      </c>
      <c r="R85" s="52">
        <v>109</v>
      </c>
      <c r="S85" s="81">
        <f t="shared" si="29"/>
        <v>21.8</v>
      </c>
      <c r="T85" s="54">
        <v>4</v>
      </c>
      <c r="U85" s="55">
        <v>95</v>
      </c>
      <c r="V85" s="81">
        <f t="shared" si="30"/>
        <v>23.75</v>
      </c>
      <c r="W85" s="84">
        <f t="shared" si="35"/>
        <v>22</v>
      </c>
      <c r="X85" s="122">
        <f t="shared" si="35"/>
        <v>506</v>
      </c>
      <c r="Y85" s="86">
        <f t="shared" si="31"/>
        <v>23</v>
      </c>
      <c r="Z85" s="87">
        <v>1</v>
      </c>
      <c r="AA85" s="88">
        <v>12</v>
      </c>
      <c r="AB85" s="87">
        <v>1</v>
      </c>
      <c r="AC85" s="88">
        <v>16</v>
      </c>
      <c r="AD85" s="87">
        <v>1</v>
      </c>
      <c r="AE85" s="88">
        <v>15</v>
      </c>
      <c r="AF85" s="84">
        <v>2</v>
      </c>
      <c r="AG85" s="85">
        <v>27</v>
      </c>
      <c r="AH85" s="151">
        <f>AA85+AC85+AE85+AG85</f>
        <v>70</v>
      </c>
      <c r="AI85" s="89"/>
      <c r="AJ85" s="89"/>
      <c r="AK85" s="89"/>
      <c r="AL85" s="89">
        <v>13</v>
      </c>
      <c r="AM85" s="151">
        <f aca="true" t="shared" si="38" ref="AM85:AM102">SUM(AI85:AL85)</f>
        <v>13</v>
      </c>
    </row>
    <row r="86" spans="1:39" s="47" customFormat="1" ht="24.75" customHeight="1">
      <c r="A86" s="31">
        <v>6</v>
      </c>
      <c r="B86" s="32">
        <v>3</v>
      </c>
      <c r="C86" s="43" t="s">
        <v>189</v>
      </c>
      <c r="D86" s="43" t="s">
        <v>191</v>
      </c>
      <c r="E86" s="44" t="s">
        <v>192</v>
      </c>
      <c r="F86" s="43" t="s">
        <v>27</v>
      </c>
      <c r="G86" s="43"/>
      <c r="H86" s="43" t="s">
        <v>27</v>
      </c>
      <c r="I86" s="45" t="s">
        <v>28</v>
      </c>
      <c r="J86" s="48" t="s">
        <v>27</v>
      </c>
      <c r="K86" s="24">
        <v>5</v>
      </c>
      <c r="L86" s="22">
        <v>118</v>
      </c>
      <c r="M86" s="20">
        <f t="shared" si="27"/>
        <v>23.6</v>
      </c>
      <c r="N86" s="19">
        <v>6</v>
      </c>
      <c r="O86" s="23">
        <v>138</v>
      </c>
      <c r="P86" s="20">
        <f t="shared" si="28"/>
        <v>23</v>
      </c>
      <c r="Q86" s="21">
        <v>5</v>
      </c>
      <c r="R86" s="22">
        <v>102</v>
      </c>
      <c r="S86" s="20">
        <f t="shared" si="29"/>
        <v>20.4</v>
      </c>
      <c r="T86" s="19">
        <v>5</v>
      </c>
      <c r="U86" s="22">
        <v>110</v>
      </c>
      <c r="V86" s="20">
        <f t="shared" si="30"/>
        <v>22</v>
      </c>
      <c r="W86" s="27">
        <f>K86+N86+Q86+T86</f>
        <v>21</v>
      </c>
      <c r="X86" s="28">
        <f>L86+O86+R86+U86</f>
        <v>468</v>
      </c>
      <c r="Y86" s="37">
        <f t="shared" si="31"/>
        <v>22.285714285714285</v>
      </c>
      <c r="Z86" s="25"/>
      <c r="AA86" s="26"/>
      <c r="AB86" s="25"/>
      <c r="AC86" s="26"/>
      <c r="AD86" s="25"/>
      <c r="AE86" s="26"/>
      <c r="AF86" s="27"/>
      <c r="AG86" s="28"/>
      <c r="AH86" s="149"/>
      <c r="AI86" s="29">
        <v>8</v>
      </c>
      <c r="AJ86" s="29"/>
      <c r="AK86" s="29"/>
      <c r="AL86" s="29"/>
      <c r="AM86" s="149">
        <f t="shared" si="38"/>
        <v>8</v>
      </c>
    </row>
    <row r="87" spans="1:39" s="47" customFormat="1" ht="24.75" customHeight="1">
      <c r="A87" s="31">
        <v>6</v>
      </c>
      <c r="B87" s="32">
        <v>3</v>
      </c>
      <c r="C87" s="43" t="s">
        <v>193</v>
      </c>
      <c r="D87" s="43" t="s">
        <v>71</v>
      </c>
      <c r="E87" s="44" t="s">
        <v>194</v>
      </c>
      <c r="F87" s="43" t="s">
        <v>27</v>
      </c>
      <c r="G87" s="43"/>
      <c r="H87" s="43" t="s">
        <v>27</v>
      </c>
      <c r="I87" s="43" t="s">
        <v>27</v>
      </c>
      <c r="J87" s="46" t="s">
        <v>29</v>
      </c>
      <c r="K87" s="24">
        <v>5</v>
      </c>
      <c r="L87" s="22">
        <v>120</v>
      </c>
      <c r="M87" s="20">
        <f t="shared" si="27"/>
        <v>24</v>
      </c>
      <c r="N87" s="19">
        <v>6</v>
      </c>
      <c r="O87" s="23">
        <v>143</v>
      </c>
      <c r="P87" s="20">
        <f t="shared" si="28"/>
        <v>23.833333333333332</v>
      </c>
      <c r="Q87" s="21">
        <v>5</v>
      </c>
      <c r="R87" s="22">
        <v>114</v>
      </c>
      <c r="S87" s="20">
        <f t="shared" si="29"/>
        <v>22.8</v>
      </c>
      <c r="T87" s="19">
        <v>5</v>
      </c>
      <c r="U87" s="22">
        <v>125</v>
      </c>
      <c r="V87" s="20">
        <f t="shared" si="30"/>
        <v>25</v>
      </c>
      <c r="W87" s="27">
        <f aca="true" t="shared" si="39" ref="W87:W102">K87+N87+Q87+T87</f>
        <v>21</v>
      </c>
      <c r="X87" s="28">
        <f aca="true" t="shared" si="40" ref="X87:X102">L87+O87+R87+U87</f>
        <v>502</v>
      </c>
      <c r="Y87" s="37">
        <f t="shared" si="31"/>
        <v>23.904761904761905</v>
      </c>
      <c r="Z87" s="25">
        <v>1</v>
      </c>
      <c r="AA87" s="26">
        <v>14</v>
      </c>
      <c r="AB87" s="25">
        <v>1</v>
      </c>
      <c r="AC87" s="26">
        <v>16</v>
      </c>
      <c r="AD87" s="25">
        <v>1</v>
      </c>
      <c r="AE87" s="26">
        <v>16</v>
      </c>
      <c r="AF87" s="27">
        <v>1</v>
      </c>
      <c r="AG87" s="28">
        <v>15</v>
      </c>
      <c r="AH87" s="149">
        <f>AA87+AC87+AE87+AG87</f>
        <v>61</v>
      </c>
      <c r="AI87" s="29"/>
      <c r="AJ87" s="29"/>
      <c r="AK87" s="29"/>
      <c r="AL87" s="29"/>
      <c r="AM87" s="149"/>
    </row>
    <row r="88" spans="1:39" s="47" customFormat="1" ht="24.75" customHeight="1">
      <c r="A88" s="31">
        <v>6</v>
      </c>
      <c r="B88" s="32">
        <v>3</v>
      </c>
      <c r="C88" s="43" t="s">
        <v>193</v>
      </c>
      <c r="D88" s="43" t="s">
        <v>85</v>
      </c>
      <c r="E88" s="44" t="s">
        <v>195</v>
      </c>
      <c r="F88" s="45" t="s">
        <v>19</v>
      </c>
      <c r="G88" s="45"/>
      <c r="H88" s="43" t="s">
        <v>27</v>
      </c>
      <c r="I88" s="45" t="s">
        <v>28</v>
      </c>
      <c r="J88" s="48" t="s">
        <v>27</v>
      </c>
      <c r="K88" s="24">
        <v>4</v>
      </c>
      <c r="L88" s="22">
        <v>95</v>
      </c>
      <c r="M88" s="20">
        <f t="shared" si="27"/>
        <v>23.75</v>
      </c>
      <c r="N88" s="19">
        <v>5</v>
      </c>
      <c r="O88" s="23">
        <v>121</v>
      </c>
      <c r="P88" s="20">
        <f t="shared" si="28"/>
        <v>24.2</v>
      </c>
      <c r="Q88" s="21">
        <v>3</v>
      </c>
      <c r="R88" s="22">
        <v>68</v>
      </c>
      <c r="S88" s="20">
        <f t="shared" si="29"/>
        <v>22.666666666666668</v>
      </c>
      <c r="T88" s="19">
        <v>4</v>
      </c>
      <c r="U88" s="22">
        <v>84</v>
      </c>
      <c r="V88" s="20">
        <f t="shared" si="30"/>
        <v>21</v>
      </c>
      <c r="W88" s="27">
        <f t="shared" si="39"/>
        <v>16</v>
      </c>
      <c r="X88" s="28">
        <f t="shared" si="40"/>
        <v>368</v>
      </c>
      <c r="Y88" s="37">
        <f t="shared" si="31"/>
        <v>23</v>
      </c>
      <c r="Z88" s="25"/>
      <c r="AA88" s="26"/>
      <c r="AB88" s="25"/>
      <c r="AC88" s="26"/>
      <c r="AD88" s="25"/>
      <c r="AE88" s="26"/>
      <c r="AF88" s="27"/>
      <c r="AG88" s="28"/>
      <c r="AH88" s="149"/>
      <c r="AI88" s="29">
        <v>20</v>
      </c>
      <c r="AJ88" s="29"/>
      <c r="AK88" s="29">
        <v>18</v>
      </c>
      <c r="AL88" s="29"/>
      <c r="AM88" s="149">
        <f t="shared" si="38"/>
        <v>38</v>
      </c>
    </row>
    <row r="89" spans="1:39" s="47" customFormat="1" ht="24.75" customHeight="1">
      <c r="A89" s="31">
        <v>6</v>
      </c>
      <c r="B89" s="32">
        <v>3</v>
      </c>
      <c r="C89" s="43" t="s">
        <v>193</v>
      </c>
      <c r="D89" s="43" t="s">
        <v>196</v>
      </c>
      <c r="E89" s="44" t="s">
        <v>197</v>
      </c>
      <c r="F89" s="43" t="s">
        <v>27</v>
      </c>
      <c r="G89" s="43"/>
      <c r="H89" s="43" t="s">
        <v>27</v>
      </c>
      <c r="I89" s="43" t="s">
        <v>27</v>
      </c>
      <c r="J89" s="48" t="s">
        <v>27</v>
      </c>
      <c r="K89" s="24">
        <v>6</v>
      </c>
      <c r="L89" s="22">
        <v>140</v>
      </c>
      <c r="M89" s="20">
        <f t="shared" si="27"/>
        <v>23.333333333333332</v>
      </c>
      <c r="N89" s="19">
        <v>6</v>
      </c>
      <c r="O89" s="23">
        <v>140</v>
      </c>
      <c r="P89" s="20">
        <f t="shared" si="28"/>
        <v>23.333333333333332</v>
      </c>
      <c r="Q89" s="21">
        <v>6</v>
      </c>
      <c r="R89" s="22">
        <v>147</v>
      </c>
      <c r="S89" s="20">
        <f t="shared" si="29"/>
        <v>24.5</v>
      </c>
      <c r="T89" s="19">
        <v>6</v>
      </c>
      <c r="U89" s="22">
        <v>143</v>
      </c>
      <c r="V89" s="20">
        <f t="shared" si="30"/>
        <v>23.833333333333332</v>
      </c>
      <c r="W89" s="27">
        <f t="shared" si="39"/>
        <v>24</v>
      </c>
      <c r="X89" s="28">
        <f t="shared" si="40"/>
        <v>570</v>
      </c>
      <c r="Y89" s="37">
        <f t="shared" si="31"/>
        <v>23.75</v>
      </c>
      <c r="Z89" s="25"/>
      <c r="AA89" s="26"/>
      <c r="AB89" s="25"/>
      <c r="AC89" s="26"/>
      <c r="AD89" s="25"/>
      <c r="AE89" s="26"/>
      <c r="AF89" s="27"/>
      <c r="AG89" s="28"/>
      <c r="AH89" s="149"/>
      <c r="AI89" s="29"/>
      <c r="AJ89" s="29"/>
      <c r="AK89" s="29"/>
      <c r="AL89" s="29">
        <v>13</v>
      </c>
      <c r="AM89" s="149">
        <f t="shared" si="38"/>
        <v>13</v>
      </c>
    </row>
    <row r="90" spans="1:39" s="47" customFormat="1" ht="24.75" customHeight="1">
      <c r="A90" s="31">
        <v>6</v>
      </c>
      <c r="B90" s="32">
        <v>3</v>
      </c>
      <c r="C90" s="43" t="s">
        <v>193</v>
      </c>
      <c r="D90" s="43" t="s">
        <v>198</v>
      </c>
      <c r="E90" s="44" t="s">
        <v>199</v>
      </c>
      <c r="F90" s="43" t="s">
        <v>27</v>
      </c>
      <c r="G90" s="43"/>
      <c r="H90" s="43" t="s">
        <v>27</v>
      </c>
      <c r="I90" s="45" t="s">
        <v>28</v>
      </c>
      <c r="J90" s="48" t="s">
        <v>27</v>
      </c>
      <c r="K90" s="24">
        <v>6</v>
      </c>
      <c r="L90" s="22">
        <v>131</v>
      </c>
      <c r="M90" s="20">
        <f>L90/K90</f>
        <v>21.833333333333332</v>
      </c>
      <c r="N90" s="19">
        <v>6</v>
      </c>
      <c r="O90" s="23">
        <v>130</v>
      </c>
      <c r="P90" s="20">
        <f t="shared" si="28"/>
        <v>21.666666666666668</v>
      </c>
      <c r="Q90" s="21">
        <v>5</v>
      </c>
      <c r="R90" s="22">
        <v>120</v>
      </c>
      <c r="S90" s="20">
        <f t="shared" si="29"/>
        <v>24</v>
      </c>
      <c r="T90" s="19">
        <v>4</v>
      </c>
      <c r="U90" s="22">
        <v>88</v>
      </c>
      <c r="V90" s="20">
        <f t="shared" si="30"/>
        <v>22</v>
      </c>
      <c r="W90" s="27">
        <f t="shared" si="39"/>
        <v>21</v>
      </c>
      <c r="X90" s="28">
        <f t="shared" si="40"/>
        <v>469</v>
      </c>
      <c r="Y90" s="37">
        <f t="shared" si="31"/>
        <v>22.333333333333332</v>
      </c>
      <c r="Z90" s="25"/>
      <c r="AA90" s="26"/>
      <c r="AB90" s="25"/>
      <c r="AC90" s="26"/>
      <c r="AD90" s="25"/>
      <c r="AE90" s="26"/>
      <c r="AF90" s="27"/>
      <c r="AG90" s="28"/>
      <c r="AH90" s="149"/>
      <c r="AI90" s="29"/>
      <c r="AJ90" s="29"/>
      <c r="AK90" s="29"/>
      <c r="AL90" s="29"/>
      <c r="AM90" s="149"/>
    </row>
    <row r="91" spans="1:39" s="47" customFormat="1" ht="24.75" customHeight="1">
      <c r="A91" s="31">
        <v>6</v>
      </c>
      <c r="B91" s="32">
        <v>3</v>
      </c>
      <c r="C91" s="43" t="s">
        <v>193</v>
      </c>
      <c r="D91" s="43" t="s">
        <v>200</v>
      </c>
      <c r="E91" s="44" t="s">
        <v>201</v>
      </c>
      <c r="F91" s="45" t="s">
        <v>19</v>
      </c>
      <c r="G91" s="45" t="s">
        <v>20</v>
      </c>
      <c r="H91" s="43" t="s">
        <v>27</v>
      </c>
      <c r="I91" s="45" t="s">
        <v>28</v>
      </c>
      <c r="J91" s="46" t="s">
        <v>29</v>
      </c>
      <c r="K91" s="24">
        <v>5</v>
      </c>
      <c r="L91" s="22">
        <v>96</v>
      </c>
      <c r="M91" s="20">
        <f t="shared" si="27"/>
        <v>19.2</v>
      </c>
      <c r="N91" s="19">
        <v>5</v>
      </c>
      <c r="O91" s="23">
        <v>107</v>
      </c>
      <c r="P91" s="20">
        <f t="shared" si="28"/>
        <v>21.4</v>
      </c>
      <c r="Q91" s="21">
        <v>4</v>
      </c>
      <c r="R91" s="22">
        <v>87</v>
      </c>
      <c r="S91" s="20">
        <f t="shared" si="29"/>
        <v>21.75</v>
      </c>
      <c r="T91" s="19">
        <v>3</v>
      </c>
      <c r="U91" s="22">
        <v>67</v>
      </c>
      <c r="V91" s="20">
        <f t="shared" si="30"/>
        <v>22.333333333333332</v>
      </c>
      <c r="W91" s="27">
        <f t="shared" si="39"/>
        <v>17</v>
      </c>
      <c r="X91" s="28">
        <f t="shared" si="40"/>
        <v>357</v>
      </c>
      <c r="Y91" s="37">
        <f t="shared" si="31"/>
        <v>21</v>
      </c>
      <c r="Z91" s="25">
        <v>1</v>
      </c>
      <c r="AA91" s="26">
        <v>12</v>
      </c>
      <c r="AB91" s="25">
        <v>1</v>
      </c>
      <c r="AC91" s="26">
        <v>17</v>
      </c>
      <c r="AD91" s="25">
        <v>1</v>
      </c>
      <c r="AE91" s="26">
        <v>16</v>
      </c>
      <c r="AF91" s="27">
        <v>1</v>
      </c>
      <c r="AG91" s="28">
        <v>14</v>
      </c>
      <c r="AH91" s="149">
        <f>AA91+AC91+AE91+AG91</f>
        <v>59</v>
      </c>
      <c r="AI91" s="29"/>
      <c r="AJ91" s="29"/>
      <c r="AK91" s="29"/>
      <c r="AL91" s="29"/>
      <c r="AM91" s="149"/>
    </row>
    <row r="92" spans="1:39" s="47" customFormat="1" ht="24.75" customHeight="1">
      <c r="A92" s="31">
        <v>6</v>
      </c>
      <c r="B92" s="32">
        <v>3</v>
      </c>
      <c r="C92" s="43" t="s">
        <v>193</v>
      </c>
      <c r="D92" s="43" t="s">
        <v>42</v>
      </c>
      <c r="E92" s="44" t="s">
        <v>202</v>
      </c>
      <c r="F92" s="43" t="s">
        <v>27</v>
      </c>
      <c r="G92" s="43"/>
      <c r="H92" s="43" t="s">
        <v>27</v>
      </c>
      <c r="I92" s="45" t="s">
        <v>28</v>
      </c>
      <c r="J92" s="48" t="s">
        <v>27</v>
      </c>
      <c r="K92" s="24">
        <v>7</v>
      </c>
      <c r="L92" s="22">
        <v>157</v>
      </c>
      <c r="M92" s="20">
        <f t="shared" si="27"/>
        <v>22.428571428571427</v>
      </c>
      <c r="N92" s="19">
        <v>7</v>
      </c>
      <c r="O92" s="23">
        <v>151</v>
      </c>
      <c r="P92" s="20">
        <f t="shared" si="28"/>
        <v>21.571428571428573</v>
      </c>
      <c r="Q92" s="21">
        <v>7</v>
      </c>
      <c r="R92" s="22">
        <v>156</v>
      </c>
      <c r="S92" s="20">
        <f t="shared" si="29"/>
        <v>22.285714285714285</v>
      </c>
      <c r="T92" s="19">
        <v>7</v>
      </c>
      <c r="U92" s="22">
        <v>151</v>
      </c>
      <c r="V92" s="20">
        <f t="shared" si="30"/>
        <v>21.571428571428573</v>
      </c>
      <c r="W92" s="27">
        <f t="shared" si="39"/>
        <v>28</v>
      </c>
      <c r="X92" s="28">
        <f t="shared" si="40"/>
        <v>615</v>
      </c>
      <c r="Y92" s="37">
        <f t="shared" si="31"/>
        <v>21.964285714285715</v>
      </c>
      <c r="Z92" s="25"/>
      <c r="AA92" s="26"/>
      <c r="AB92" s="25"/>
      <c r="AC92" s="26"/>
      <c r="AD92" s="25"/>
      <c r="AE92" s="26"/>
      <c r="AF92" s="27"/>
      <c r="AG92" s="28"/>
      <c r="AH92" s="149"/>
      <c r="AI92" s="29">
        <v>10</v>
      </c>
      <c r="AJ92" s="29">
        <v>2</v>
      </c>
      <c r="AK92" s="29"/>
      <c r="AL92" s="29">
        <v>12</v>
      </c>
      <c r="AM92" s="149">
        <f t="shared" si="38"/>
        <v>24</v>
      </c>
    </row>
    <row r="93" spans="1:39" s="47" customFormat="1" ht="24.75" customHeight="1">
      <c r="A93" s="31">
        <v>6</v>
      </c>
      <c r="B93" s="32">
        <v>3</v>
      </c>
      <c r="C93" s="43" t="s">
        <v>193</v>
      </c>
      <c r="D93" s="43" t="s">
        <v>203</v>
      </c>
      <c r="E93" s="44" t="s">
        <v>204</v>
      </c>
      <c r="F93" s="45" t="s">
        <v>19</v>
      </c>
      <c r="G93" s="45"/>
      <c r="H93" s="43" t="s">
        <v>27</v>
      </c>
      <c r="I93" s="45" t="s">
        <v>28</v>
      </c>
      <c r="J93" s="48" t="s">
        <v>27</v>
      </c>
      <c r="K93" s="24">
        <v>6</v>
      </c>
      <c r="L93" s="22">
        <v>136</v>
      </c>
      <c r="M93" s="20">
        <f t="shared" si="27"/>
        <v>22.666666666666668</v>
      </c>
      <c r="N93" s="19">
        <v>6</v>
      </c>
      <c r="O93" s="23">
        <v>129</v>
      </c>
      <c r="P93" s="20">
        <f t="shared" si="28"/>
        <v>21.5</v>
      </c>
      <c r="Q93" s="21">
        <v>7</v>
      </c>
      <c r="R93" s="22">
        <v>155</v>
      </c>
      <c r="S93" s="20">
        <f t="shared" si="29"/>
        <v>22.142857142857142</v>
      </c>
      <c r="T93" s="19">
        <v>7</v>
      </c>
      <c r="U93" s="22">
        <v>159</v>
      </c>
      <c r="V93" s="20">
        <f t="shared" si="30"/>
        <v>22.714285714285715</v>
      </c>
      <c r="W93" s="27">
        <f t="shared" si="39"/>
        <v>26</v>
      </c>
      <c r="X93" s="28">
        <f t="shared" si="40"/>
        <v>579</v>
      </c>
      <c r="Y93" s="37">
        <f t="shared" si="31"/>
        <v>22.26923076923077</v>
      </c>
      <c r="Z93" s="25"/>
      <c r="AA93" s="26"/>
      <c r="AB93" s="25"/>
      <c r="AC93" s="26"/>
      <c r="AD93" s="25"/>
      <c r="AE93" s="26"/>
      <c r="AF93" s="27"/>
      <c r="AG93" s="28"/>
      <c r="AH93" s="149"/>
      <c r="AI93" s="29">
        <v>11</v>
      </c>
      <c r="AJ93" s="29"/>
      <c r="AK93" s="29"/>
      <c r="AL93" s="29"/>
      <c r="AM93" s="149">
        <f t="shared" si="38"/>
        <v>11</v>
      </c>
    </row>
    <row r="94" spans="1:39" s="47" customFormat="1" ht="24.75" customHeight="1">
      <c r="A94" s="31">
        <v>6</v>
      </c>
      <c r="B94" s="32">
        <v>3</v>
      </c>
      <c r="C94" s="43" t="s">
        <v>193</v>
      </c>
      <c r="D94" s="43" t="s">
        <v>205</v>
      </c>
      <c r="E94" s="44" t="s">
        <v>206</v>
      </c>
      <c r="F94" s="51" t="s">
        <v>27</v>
      </c>
      <c r="G94" s="51"/>
      <c r="H94" s="43" t="s">
        <v>27</v>
      </c>
      <c r="I94" s="43" t="s">
        <v>27</v>
      </c>
      <c r="J94" s="48" t="s">
        <v>27</v>
      </c>
      <c r="K94" s="19">
        <v>5</v>
      </c>
      <c r="L94" s="22">
        <v>125</v>
      </c>
      <c r="M94" s="20">
        <f t="shared" si="27"/>
        <v>25</v>
      </c>
      <c r="N94" s="19">
        <v>5</v>
      </c>
      <c r="O94" s="23">
        <v>121</v>
      </c>
      <c r="P94" s="20">
        <f t="shared" si="28"/>
        <v>24.2</v>
      </c>
      <c r="Q94" s="21">
        <v>4</v>
      </c>
      <c r="R94" s="22">
        <v>94</v>
      </c>
      <c r="S94" s="20">
        <f t="shared" si="29"/>
        <v>23.5</v>
      </c>
      <c r="T94" s="19">
        <v>5</v>
      </c>
      <c r="U94" s="22">
        <v>114</v>
      </c>
      <c r="V94" s="20">
        <f t="shared" si="30"/>
        <v>22.8</v>
      </c>
      <c r="W94" s="27">
        <f t="shared" si="39"/>
        <v>19</v>
      </c>
      <c r="X94" s="28">
        <f t="shared" si="40"/>
        <v>454</v>
      </c>
      <c r="Y94" s="37">
        <f t="shared" si="31"/>
        <v>23.894736842105264</v>
      </c>
      <c r="Z94" s="25"/>
      <c r="AA94" s="26"/>
      <c r="AB94" s="25"/>
      <c r="AC94" s="26"/>
      <c r="AD94" s="25"/>
      <c r="AE94" s="26"/>
      <c r="AF94" s="27"/>
      <c r="AG94" s="28"/>
      <c r="AH94" s="149"/>
      <c r="AI94" s="29"/>
      <c r="AJ94" s="29"/>
      <c r="AK94" s="29"/>
      <c r="AL94" s="29"/>
      <c r="AM94" s="149"/>
    </row>
    <row r="95" spans="1:39" s="47" customFormat="1" ht="24.75" customHeight="1">
      <c r="A95" s="31">
        <v>6</v>
      </c>
      <c r="B95" s="32">
        <v>3</v>
      </c>
      <c r="C95" s="43" t="s">
        <v>207</v>
      </c>
      <c r="D95" s="43" t="s">
        <v>208</v>
      </c>
      <c r="E95" s="44" t="s">
        <v>209</v>
      </c>
      <c r="F95" s="43" t="s">
        <v>27</v>
      </c>
      <c r="G95" s="43"/>
      <c r="H95" s="43" t="s">
        <v>27</v>
      </c>
      <c r="I95" s="43" t="s">
        <v>27</v>
      </c>
      <c r="J95" s="46" t="s">
        <v>29</v>
      </c>
      <c r="K95" s="19">
        <v>9</v>
      </c>
      <c r="L95" s="22">
        <v>214</v>
      </c>
      <c r="M95" s="20">
        <f t="shared" si="27"/>
        <v>23.77777777777778</v>
      </c>
      <c r="N95" s="19">
        <v>10</v>
      </c>
      <c r="O95" s="23">
        <v>201</v>
      </c>
      <c r="P95" s="20">
        <f t="shared" si="28"/>
        <v>20.1</v>
      </c>
      <c r="Q95" s="21">
        <v>8</v>
      </c>
      <c r="R95" s="22">
        <v>190</v>
      </c>
      <c r="S95" s="20">
        <f t="shared" si="29"/>
        <v>23.75</v>
      </c>
      <c r="T95" s="19">
        <v>7</v>
      </c>
      <c r="U95" s="22">
        <v>174</v>
      </c>
      <c r="V95" s="20">
        <f t="shared" si="30"/>
        <v>24.857142857142858</v>
      </c>
      <c r="W95" s="27">
        <f t="shared" si="39"/>
        <v>34</v>
      </c>
      <c r="X95" s="28">
        <f t="shared" si="40"/>
        <v>779</v>
      </c>
      <c r="Y95" s="37">
        <f t="shared" si="31"/>
        <v>22.91176470588235</v>
      </c>
      <c r="Z95" s="25">
        <v>1</v>
      </c>
      <c r="AA95" s="26">
        <v>15</v>
      </c>
      <c r="AB95" s="25">
        <v>1</v>
      </c>
      <c r="AC95" s="26">
        <v>14</v>
      </c>
      <c r="AD95" s="25">
        <v>2</v>
      </c>
      <c r="AE95" s="26">
        <v>31</v>
      </c>
      <c r="AF95" s="27">
        <v>1</v>
      </c>
      <c r="AG95" s="28">
        <v>15</v>
      </c>
      <c r="AH95" s="149">
        <f>AA95+AC95+AE95+AG95</f>
        <v>75</v>
      </c>
      <c r="AI95" s="29"/>
      <c r="AJ95" s="29"/>
      <c r="AK95" s="29"/>
      <c r="AL95" s="29"/>
      <c r="AM95" s="149"/>
    </row>
    <row r="96" spans="1:39" s="47" customFormat="1" ht="24.75" customHeight="1">
      <c r="A96" s="31">
        <v>6</v>
      </c>
      <c r="B96" s="32">
        <v>3</v>
      </c>
      <c r="C96" s="43" t="s">
        <v>207</v>
      </c>
      <c r="D96" s="43" t="s">
        <v>210</v>
      </c>
      <c r="E96" s="44" t="s">
        <v>211</v>
      </c>
      <c r="F96" s="45" t="s">
        <v>19</v>
      </c>
      <c r="G96" s="45"/>
      <c r="H96" s="43" t="s">
        <v>27</v>
      </c>
      <c r="I96" s="45" t="s">
        <v>28</v>
      </c>
      <c r="J96" s="48" t="s">
        <v>27</v>
      </c>
      <c r="K96" s="19">
        <v>6</v>
      </c>
      <c r="L96" s="22">
        <v>129</v>
      </c>
      <c r="M96" s="20">
        <f t="shared" si="27"/>
        <v>21.5</v>
      </c>
      <c r="N96" s="19">
        <v>5</v>
      </c>
      <c r="O96" s="23">
        <v>108</v>
      </c>
      <c r="P96" s="20">
        <f t="shared" si="28"/>
        <v>21.6</v>
      </c>
      <c r="Q96" s="21">
        <v>6</v>
      </c>
      <c r="R96" s="22">
        <v>132</v>
      </c>
      <c r="S96" s="20">
        <f t="shared" si="29"/>
        <v>22</v>
      </c>
      <c r="T96" s="19">
        <v>5</v>
      </c>
      <c r="U96" s="22">
        <v>120</v>
      </c>
      <c r="V96" s="20">
        <f t="shared" si="30"/>
        <v>24</v>
      </c>
      <c r="W96" s="27">
        <f t="shared" si="39"/>
        <v>22</v>
      </c>
      <c r="X96" s="28">
        <f t="shared" si="40"/>
        <v>489</v>
      </c>
      <c r="Y96" s="37">
        <f t="shared" si="31"/>
        <v>22.227272727272727</v>
      </c>
      <c r="Z96" s="25"/>
      <c r="AA96" s="26"/>
      <c r="AB96" s="25"/>
      <c r="AC96" s="26"/>
      <c r="AD96" s="25"/>
      <c r="AE96" s="26"/>
      <c r="AF96" s="27"/>
      <c r="AG96" s="28"/>
      <c r="AH96" s="149"/>
      <c r="AI96" s="29"/>
      <c r="AJ96" s="29"/>
      <c r="AK96" s="29"/>
      <c r="AL96" s="29"/>
      <c r="AM96" s="149"/>
    </row>
    <row r="97" spans="1:39" s="47" customFormat="1" ht="24.75" customHeight="1">
      <c r="A97" s="31">
        <v>6</v>
      </c>
      <c r="B97" s="32">
        <v>3</v>
      </c>
      <c r="C97" s="43" t="s">
        <v>207</v>
      </c>
      <c r="D97" s="43" t="s">
        <v>212</v>
      </c>
      <c r="E97" s="44" t="s">
        <v>213</v>
      </c>
      <c r="F97" s="43" t="s">
        <v>27</v>
      </c>
      <c r="G97" s="43"/>
      <c r="H97" s="43" t="s">
        <v>27</v>
      </c>
      <c r="I97" s="43" t="s">
        <v>27</v>
      </c>
      <c r="J97" s="48" t="s">
        <v>27</v>
      </c>
      <c r="K97" s="19">
        <v>4</v>
      </c>
      <c r="L97" s="22">
        <v>91</v>
      </c>
      <c r="M97" s="20">
        <f t="shared" si="27"/>
        <v>22.75</v>
      </c>
      <c r="N97" s="19">
        <v>3</v>
      </c>
      <c r="O97" s="23">
        <v>79</v>
      </c>
      <c r="P97" s="20">
        <f t="shared" si="28"/>
        <v>26.333333333333332</v>
      </c>
      <c r="Q97" s="21">
        <v>3</v>
      </c>
      <c r="R97" s="22">
        <v>71</v>
      </c>
      <c r="S97" s="20">
        <f t="shared" si="29"/>
        <v>23.666666666666668</v>
      </c>
      <c r="T97" s="19">
        <v>3</v>
      </c>
      <c r="U97" s="22">
        <v>80</v>
      </c>
      <c r="V97" s="20">
        <f t="shared" si="30"/>
        <v>26.666666666666668</v>
      </c>
      <c r="W97" s="27">
        <f t="shared" si="39"/>
        <v>13</v>
      </c>
      <c r="X97" s="28">
        <f t="shared" si="40"/>
        <v>321</v>
      </c>
      <c r="Y97" s="37">
        <f t="shared" si="31"/>
        <v>24.692307692307693</v>
      </c>
      <c r="Z97" s="25"/>
      <c r="AA97" s="26"/>
      <c r="AB97" s="25"/>
      <c r="AC97" s="26"/>
      <c r="AD97" s="25"/>
      <c r="AE97" s="26"/>
      <c r="AF97" s="27"/>
      <c r="AG97" s="28"/>
      <c r="AH97" s="149"/>
      <c r="AI97" s="29"/>
      <c r="AJ97" s="29"/>
      <c r="AK97" s="29"/>
      <c r="AL97" s="29">
        <v>12</v>
      </c>
      <c r="AM97" s="149">
        <f t="shared" si="38"/>
        <v>12</v>
      </c>
    </row>
    <row r="98" spans="1:39" s="47" customFormat="1" ht="24.75" customHeight="1">
      <c r="A98" s="31">
        <v>6</v>
      </c>
      <c r="B98" s="32">
        <v>3</v>
      </c>
      <c r="C98" s="43" t="s">
        <v>214</v>
      </c>
      <c r="D98" s="43" t="s">
        <v>215</v>
      </c>
      <c r="E98" s="44" t="s">
        <v>216</v>
      </c>
      <c r="F98" s="43" t="s">
        <v>27</v>
      </c>
      <c r="G98" s="43"/>
      <c r="H98" s="43" t="s">
        <v>27</v>
      </c>
      <c r="I98" s="43" t="s">
        <v>27</v>
      </c>
      <c r="J98" s="48" t="s">
        <v>27</v>
      </c>
      <c r="K98" s="19">
        <v>4</v>
      </c>
      <c r="L98" s="22">
        <v>92</v>
      </c>
      <c r="M98" s="20">
        <f t="shared" si="27"/>
        <v>23</v>
      </c>
      <c r="N98" s="19">
        <v>4</v>
      </c>
      <c r="O98" s="23">
        <v>94</v>
      </c>
      <c r="P98" s="20">
        <f t="shared" si="28"/>
        <v>23.5</v>
      </c>
      <c r="Q98" s="21">
        <v>4</v>
      </c>
      <c r="R98" s="22">
        <v>96</v>
      </c>
      <c r="S98" s="20">
        <f t="shared" si="29"/>
        <v>24</v>
      </c>
      <c r="T98" s="19">
        <v>4</v>
      </c>
      <c r="U98" s="22">
        <v>94</v>
      </c>
      <c r="V98" s="20">
        <f t="shared" si="30"/>
        <v>23.5</v>
      </c>
      <c r="W98" s="27">
        <f t="shared" si="39"/>
        <v>16</v>
      </c>
      <c r="X98" s="28">
        <f t="shared" si="40"/>
        <v>376</v>
      </c>
      <c r="Y98" s="37">
        <f t="shared" si="31"/>
        <v>23.5</v>
      </c>
      <c r="Z98" s="25"/>
      <c r="AA98" s="26"/>
      <c r="AB98" s="25"/>
      <c r="AC98" s="26"/>
      <c r="AD98" s="25"/>
      <c r="AE98" s="26"/>
      <c r="AF98" s="27"/>
      <c r="AG98" s="28"/>
      <c r="AH98" s="149"/>
      <c r="AI98" s="29"/>
      <c r="AJ98" s="29"/>
      <c r="AK98" s="29"/>
      <c r="AL98" s="29"/>
      <c r="AM98" s="149"/>
    </row>
    <row r="99" spans="1:39" s="47" customFormat="1" ht="24.75" customHeight="1">
      <c r="A99" s="31">
        <v>6</v>
      </c>
      <c r="B99" s="32">
        <v>3</v>
      </c>
      <c r="C99" s="43" t="s">
        <v>214</v>
      </c>
      <c r="D99" s="43" t="s">
        <v>217</v>
      </c>
      <c r="E99" s="44" t="s">
        <v>218</v>
      </c>
      <c r="F99" s="45" t="s">
        <v>19</v>
      </c>
      <c r="G99" s="45"/>
      <c r="H99" s="43" t="s">
        <v>27</v>
      </c>
      <c r="I99" s="43" t="s">
        <v>27</v>
      </c>
      <c r="J99" s="46" t="s">
        <v>29</v>
      </c>
      <c r="K99" s="19">
        <v>8</v>
      </c>
      <c r="L99" s="22">
        <v>180</v>
      </c>
      <c r="M99" s="20">
        <f t="shared" si="27"/>
        <v>22.5</v>
      </c>
      <c r="N99" s="19">
        <v>8</v>
      </c>
      <c r="O99" s="23">
        <v>192</v>
      </c>
      <c r="P99" s="20">
        <f t="shared" si="28"/>
        <v>24</v>
      </c>
      <c r="Q99" s="21">
        <v>7</v>
      </c>
      <c r="R99" s="22">
        <v>168</v>
      </c>
      <c r="S99" s="20">
        <f t="shared" si="29"/>
        <v>24</v>
      </c>
      <c r="T99" s="19">
        <v>6</v>
      </c>
      <c r="U99" s="22">
        <v>149</v>
      </c>
      <c r="V99" s="20">
        <f t="shared" si="30"/>
        <v>24.833333333333332</v>
      </c>
      <c r="W99" s="27">
        <f t="shared" si="39"/>
        <v>29</v>
      </c>
      <c r="X99" s="28">
        <f t="shared" si="40"/>
        <v>689</v>
      </c>
      <c r="Y99" s="37">
        <f t="shared" si="31"/>
        <v>23.75862068965517</v>
      </c>
      <c r="Z99" s="25">
        <v>1</v>
      </c>
      <c r="AA99" s="26">
        <v>9</v>
      </c>
      <c r="AB99" s="25">
        <v>1</v>
      </c>
      <c r="AC99" s="26">
        <v>14</v>
      </c>
      <c r="AD99" s="25">
        <v>1</v>
      </c>
      <c r="AE99" s="26">
        <v>14</v>
      </c>
      <c r="AF99" s="27">
        <v>1</v>
      </c>
      <c r="AG99" s="28">
        <v>16</v>
      </c>
      <c r="AH99" s="149">
        <f>AA99+AC99+AE99+AG99</f>
        <v>53</v>
      </c>
      <c r="AI99" s="29"/>
      <c r="AJ99" s="29"/>
      <c r="AK99" s="29"/>
      <c r="AL99" s="29"/>
      <c r="AM99" s="149"/>
    </row>
    <row r="100" spans="1:39" s="47" customFormat="1" ht="24.75" customHeight="1">
      <c r="A100" s="31">
        <v>6</v>
      </c>
      <c r="B100" s="32">
        <v>3</v>
      </c>
      <c r="C100" s="43" t="s">
        <v>219</v>
      </c>
      <c r="D100" s="43" t="s">
        <v>220</v>
      </c>
      <c r="E100" s="44" t="s">
        <v>221</v>
      </c>
      <c r="F100" s="43" t="s">
        <v>27</v>
      </c>
      <c r="G100" s="43"/>
      <c r="H100" s="43" t="s">
        <v>27</v>
      </c>
      <c r="I100" s="43" t="s">
        <v>27</v>
      </c>
      <c r="J100" s="48" t="s">
        <v>27</v>
      </c>
      <c r="K100" s="19">
        <v>4</v>
      </c>
      <c r="L100" s="22">
        <v>81</v>
      </c>
      <c r="M100" s="20">
        <f t="shared" si="27"/>
        <v>20.25</v>
      </c>
      <c r="N100" s="19">
        <v>4</v>
      </c>
      <c r="O100" s="23">
        <v>94</v>
      </c>
      <c r="P100" s="20">
        <f t="shared" si="28"/>
        <v>23.5</v>
      </c>
      <c r="Q100" s="21">
        <v>5</v>
      </c>
      <c r="R100" s="22">
        <v>111</v>
      </c>
      <c r="S100" s="20">
        <f t="shared" si="29"/>
        <v>22.2</v>
      </c>
      <c r="T100" s="19">
        <v>4</v>
      </c>
      <c r="U100" s="22">
        <v>97</v>
      </c>
      <c r="V100" s="20">
        <f t="shared" si="30"/>
        <v>24.25</v>
      </c>
      <c r="W100" s="27">
        <f t="shared" si="39"/>
        <v>17</v>
      </c>
      <c r="X100" s="28">
        <f t="shared" si="40"/>
        <v>383</v>
      </c>
      <c r="Y100" s="37">
        <f t="shared" si="31"/>
        <v>22.529411764705884</v>
      </c>
      <c r="Z100" s="25"/>
      <c r="AA100" s="26"/>
      <c r="AB100" s="25"/>
      <c r="AC100" s="26"/>
      <c r="AD100" s="25"/>
      <c r="AE100" s="26"/>
      <c r="AF100" s="27"/>
      <c r="AG100" s="28"/>
      <c r="AH100" s="149"/>
      <c r="AI100" s="29"/>
      <c r="AJ100" s="29"/>
      <c r="AK100" s="29"/>
      <c r="AL100" s="29">
        <v>13</v>
      </c>
      <c r="AM100" s="149">
        <f t="shared" si="38"/>
        <v>13</v>
      </c>
    </row>
    <row r="101" spans="1:39" s="47" customFormat="1" ht="24.75" customHeight="1">
      <c r="A101" s="31">
        <v>6</v>
      </c>
      <c r="B101" s="32">
        <v>3</v>
      </c>
      <c r="C101" s="43" t="s">
        <v>219</v>
      </c>
      <c r="D101" s="43" t="s">
        <v>222</v>
      </c>
      <c r="E101" s="44" t="s">
        <v>223</v>
      </c>
      <c r="F101" s="43" t="s">
        <v>27</v>
      </c>
      <c r="G101" s="43"/>
      <c r="H101" s="43" t="s">
        <v>27</v>
      </c>
      <c r="I101" s="43" t="s">
        <v>27</v>
      </c>
      <c r="J101" s="46" t="s">
        <v>29</v>
      </c>
      <c r="K101" s="19">
        <v>6</v>
      </c>
      <c r="L101" s="22">
        <v>149</v>
      </c>
      <c r="M101" s="20">
        <f t="shared" si="27"/>
        <v>24.833333333333332</v>
      </c>
      <c r="N101" s="19">
        <v>7</v>
      </c>
      <c r="O101" s="23">
        <v>160</v>
      </c>
      <c r="P101" s="20">
        <f t="shared" si="28"/>
        <v>22.857142857142858</v>
      </c>
      <c r="Q101" s="21">
        <v>6</v>
      </c>
      <c r="R101" s="22">
        <v>136</v>
      </c>
      <c r="S101" s="20">
        <f t="shared" si="29"/>
        <v>22.666666666666668</v>
      </c>
      <c r="T101" s="19">
        <v>6</v>
      </c>
      <c r="U101" s="22">
        <v>140</v>
      </c>
      <c r="V101" s="20">
        <f t="shared" si="30"/>
        <v>23.333333333333332</v>
      </c>
      <c r="W101" s="27">
        <f t="shared" si="39"/>
        <v>25</v>
      </c>
      <c r="X101" s="28">
        <f t="shared" si="40"/>
        <v>585</v>
      </c>
      <c r="Y101" s="37">
        <f t="shared" si="31"/>
        <v>23.4</v>
      </c>
      <c r="Z101" s="25">
        <v>1</v>
      </c>
      <c r="AA101" s="26">
        <v>16</v>
      </c>
      <c r="AB101" s="25">
        <v>1</v>
      </c>
      <c r="AC101" s="26">
        <v>15</v>
      </c>
      <c r="AD101" s="25">
        <v>1</v>
      </c>
      <c r="AE101" s="26">
        <v>14</v>
      </c>
      <c r="AF101" s="27">
        <v>1</v>
      </c>
      <c r="AG101" s="28">
        <v>12</v>
      </c>
      <c r="AH101" s="149">
        <f>AA101+AC101+AE101+AG101</f>
        <v>57</v>
      </c>
      <c r="AI101" s="29"/>
      <c r="AJ101" s="29"/>
      <c r="AK101" s="29"/>
      <c r="AL101" s="29"/>
      <c r="AM101" s="149"/>
    </row>
    <row r="102" spans="1:39" s="47" customFormat="1" ht="24.75" customHeight="1" thickBot="1">
      <c r="A102" s="56">
        <v>6</v>
      </c>
      <c r="B102" s="57">
        <v>3</v>
      </c>
      <c r="C102" s="58" t="s">
        <v>219</v>
      </c>
      <c r="D102" s="58" t="s">
        <v>224</v>
      </c>
      <c r="E102" s="59" t="s">
        <v>225</v>
      </c>
      <c r="F102" s="58" t="s">
        <v>27</v>
      </c>
      <c r="G102" s="58"/>
      <c r="H102" s="58" t="s">
        <v>27</v>
      </c>
      <c r="I102" s="58" t="s">
        <v>27</v>
      </c>
      <c r="J102" s="61" t="s">
        <v>27</v>
      </c>
      <c r="K102" s="62">
        <v>5</v>
      </c>
      <c r="L102" s="63">
        <v>125</v>
      </c>
      <c r="M102" s="64">
        <f t="shared" si="27"/>
        <v>25</v>
      </c>
      <c r="N102" s="62">
        <v>5</v>
      </c>
      <c r="O102" s="65">
        <v>125</v>
      </c>
      <c r="P102" s="64">
        <f t="shared" si="28"/>
        <v>25</v>
      </c>
      <c r="Q102" s="66">
        <v>4</v>
      </c>
      <c r="R102" s="63">
        <v>105</v>
      </c>
      <c r="S102" s="64">
        <f t="shared" si="29"/>
        <v>26.25</v>
      </c>
      <c r="T102" s="62">
        <v>4</v>
      </c>
      <c r="U102" s="63">
        <v>99</v>
      </c>
      <c r="V102" s="64">
        <f t="shared" si="30"/>
        <v>24.75</v>
      </c>
      <c r="W102" s="67">
        <f t="shared" si="39"/>
        <v>18</v>
      </c>
      <c r="X102" s="68">
        <f t="shared" si="40"/>
        <v>454</v>
      </c>
      <c r="Y102" s="69">
        <f t="shared" si="31"/>
        <v>25.22222222222222</v>
      </c>
      <c r="Z102" s="70"/>
      <c r="AA102" s="71"/>
      <c r="AB102" s="70"/>
      <c r="AC102" s="71"/>
      <c r="AD102" s="70"/>
      <c r="AE102" s="71"/>
      <c r="AF102" s="67"/>
      <c r="AG102" s="68"/>
      <c r="AH102" s="150"/>
      <c r="AI102" s="72"/>
      <c r="AJ102" s="72"/>
      <c r="AK102" s="72"/>
      <c r="AL102" s="72">
        <v>13</v>
      </c>
      <c r="AM102" s="150">
        <f t="shared" si="38"/>
        <v>13</v>
      </c>
    </row>
    <row r="103" spans="1:39" s="47" customFormat="1" ht="24.75" customHeight="1" thickBot="1">
      <c r="A103" s="90" t="s">
        <v>188</v>
      </c>
      <c r="B103" s="91"/>
      <c r="C103" s="92"/>
      <c r="D103" s="92"/>
      <c r="E103" s="92"/>
      <c r="F103" s="92"/>
      <c r="G103" s="92"/>
      <c r="H103" s="92"/>
      <c r="I103" s="92"/>
      <c r="J103" s="93"/>
      <c r="K103" s="94">
        <f>SUM(K85:K102)</f>
        <v>102</v>
      </c>
      <c r="L103" s="94">
        <f>SUM(L85:L102)</f>
        <v>2346</v>
      </c>
      <c r="M103" s="96">
        <f t="shared" si="27"/>
        <v>23</v>
      </c>
      <c r="N103" s="94">
        <f>SUM(N85:N102)</f>
        <v>104</v>
      </c>
      <c r="O103" s="97">
        <f>SUM(O85:O102)</f>
        <v>2368</v>
      </c>
      <c r="P103" s="96">
        <f t="shared" si="28"/>
        <v>22.76923076923077</v>
      </c>
      <c r="Q103" s="94">
        <f>SUM(Q85:Q102)</f>
        <v>94</v>
      </c>
      <c r="R103" s="97">
        <f>SUM(R85:R102)</f>
        <v>2161</v>
      </c>
      <c r="S103" s="96">
        <f t="shared" si="29"/>
        <v>22.98936170212766</v>
      </c>
      <c r="T103" s="94">
        <f>SUM(T85:T102)</f>
        <v>89</v>
      </c>
      <c r="U103" s="97">
        <f>SUM(U85:U102)</f>
        <v>2089</v>
      </c>
      <c r="V103" s="96">
        <f t="shared" si="30"/>
        <v>23.471910112359552</v>
      </c>
      <c r="W103" s="98">
        <f>SUM(W85:W102)</f>
        <v>389</v>
      </c>
      <c r="X103" s="97">
        <f>SUM(X85:X102)</f>
        <v>8964</v>
      </c>
      <c r="Y103" s="99">
        <f t="shared" si="31"/>
        <v>23.043701799485863</v>
      </c>
      <c r="Z103" s="100">
        <f aca="true" t="shared" si="41" ref="Z103:AM103">SUM(Z85:Z102)</f>
        <v>6</v>
      </c>
      <c r="AA103" s="103">
        <f t="shared" si="41"/>
        <v>78</v>
      </c>
      <c r="AB103" s="100">
        <f t="shared" si="41"/>
        <v>6</v>
      </c>
      <c r="AC103" s="103">
        <f t="shared" si="41"/>
        <v>92</v>
      </c>
      <c r="AD103" s="100">
        <f t="shared" si="41"/>
        <v>7</v>
      </c>
      <c r="AE103" s="103">
        <f t="shared" si="41"/>
        <v>106</v>
      </c>
      <c r="AF103" s="100">
        <f t="shared" si="41"/>
        <v>7</v>
      </c>
      <c r="AG103" s="103">
        <f t="shared" si="41"/>
        <v>99</v>
      </c>
      <c r="AH103" s="102">
        <f t="shared" si="41"/>
        <v>375</v>
      </c>
      <c r="AI103" s="102">
        <f t="shared" si="41"/>
        <v>49</v>
      </c>
      <c r="AJ103" s="102">
        <f t="shared" si="41"/>
        <v>2</v>
      </c>
      <c r="AK103" s="102">
        <f t="shared" si="41"/>
        <v>18</v>
      </c>
      <c r="AL103" s="102">
        <f t="shared" si="41"/>
        <v>76</v>
      </c>
      <c r="AM103" s="102">
        <f t="shared" si="41"/>
        <v>145</v>
      </c>
    </row>
    <row r="104" spans="1:39" s="47" customFormat="1" ht="24.75" customHeight="1" thickBot="1">
      <c r="A104" s="116" t="s">
        <v>166</v>
      </c>
      <c r="B104" s="117"/>
      <c r="C104" s="118"/>
      <c r="D104" s="118"/>
      <c r="E104" s="118"/>
      <c r="F104" s="118"/>
      <c r="G104" s="118"/>
      <c r="H104" s="118"/>
      <c r="I104" s="118"/>
      <c r="J104" s="119"/>
      <c r="K104" s="104">
        <f>K84+K103</f>
        <v>165</v>
      </c>
      <c r="L104" s="120">
        <f>L84+L103</f>
        <v>3721</v>
      </c>
      <c r="M104" s="106">
        <f aca="true" t="shared" si="42" ref="M104:M135">L104/K104</f>
        <v>22.55151515151515</v>
      </c>
      <c r="N104" s="104">
        <f>N84+N103</f>
        <v>161</v>
      </c>
      <c r="O104" s="120">
        <f>O84+O103</f>
        <v>3668</v>
      </c>
      <c r="P104" s="106">
        <f aca="true" t="shared" si="43" ref="P104:P135">O104/N104</f>
        <v>22.782608695652176</v>
      </c>
      <c r="Q104" s="104">
        <f>Q84+Q103</f>
        <v>152</v>
      </c>
      <c r="R104" s="120">
        <f>R84+R103</f>
        <v>3477</v>
      </c>
      <c r="S104" s="106">
        <f aca="true" t="shared" si="44" ref="S104:S135">R104/Q104</f>
        <v>22.875</v>
      </c>
      <c r="T104" s="104">
        <f>T84+T103</f>
        <v>139</v>
      </c>
      <c r="U104" s="120">
        <f>U84+U103</f>
        <v>3205</v>
      </c>
      <c r="V104" s="106">
        <f aca="true" t="shared" si="45" ref="V104:V135">U104/T104</f>
        <v>23.057553956834532</v>
      </c>
      <c r="W104" s="105">
        <f>W84+W103</f>
        <v>617</v>
      </c>
      <c r="X104" s="107">
        <f aca="true" t="shared" si="46" ref="X104:X121">L104+O104+R104+U104</f>
        <v>14071</v>
      </c>
      <c r="Y104" s="108">
        <f aca="true" t="shared" si="47" ref="Y104:Y135">X104/W104</f>
        <v>22.80551053484603</v>
      </c>
      <c r="Z104" s="109">
        <f aca="true" t="shared" si="48" ref="Z104:AM104">Z84+Z103</f>
        <v>8</v>
      </c>
      <c r="AA104" s="110">
        <f t="shared" si="48"/>
        <v>107</v>
      </c>
      <c r="AB104" s="109">
        <f t="shared" si="48"/>
        <v>8</v>
      </c>
      <c r="AC104" s="110">
        <f t="shared" si="48"/>
        <v>123</v>
      </c>
      <c r="AD104" s="109">
        <f t="shared" si="48"/>
        <v>10</v>
      </c>
      <c r="AE104" s="110">
        <f t="shared" si="48"/>
        <v>149</v>
      </c>
      <c r="AF104" s="109">
        <f t="shared" si="48"/>
        <v>9</v>
      </c>
      <c r="AG104" s="110">
        <f t="shared" si="48"/>
        <v>129</v>
      </c>
      <c r="AH104" s="111">
        <f t="shared" si="48"/>
        <v>508</v>
      </c>
      <c r="AI104" s="111">
        <f t="shared" si="48"/>
        <v>106</v>
      </c>
      <c r="AJ104" s="111">
        <f t="shared" si="48"/>
        <v>16</v>
      </c>
      <c r="AK104" s="111">
        <f t="shared" si="48"/>
        <v>18</v>
      </c>
      <c r="AL104" s="111">
        <f t="shared" si="48"/>
        <v>100</v>
      </c>
      <c r="AM104" s="111">
        <f t="shared" si="48"/>
        <v>240</v>
      </c>
    </row>
    <row r="105" spans="1:39" s="47" customFormat="1" ht="24.75" customHeight="1">
      <c r="A105" s="73">
        <v>7</v>
      </c>
      <c r="B105" s="74">
        <v>4</v>
      </c>
      <c r="C105" s="75" t="s">
        <v>226</v>
      </c>
      <c r="D105" s="75" t="s">
        <v>227</v>
      </c>
      <c r="E105" s="76" t="s">
        <v>228</v>
      </c>
      <c r="F105" s="75" t="s">
        <v>27</v>
      </c>
      <c r="G105" s="75"/>
      <c r="H105" s="75" t="s">
        <v>27</v>
      </c>
      <c r="I105" s="75" t="s">
        <v>27</v>
      </c>
      <c r="J105" s="113" t="s">
        <v>27</v>
      </c>
      <c r="K105" s="79">
        <v>4</v>
      </c>
      <c r="L105" s="80">
        <v>91</v>
      </c>
      <c r="M105" s="81">
        <f t="shared" si="42"/>
        <v>22.75</v>
      </c>
      <c r="N105" s="79">
        <v>4</v>
      </c>
      <c r="O105" s="82">
        <v>97</v>
      </c>
      <c r="P105" s="81">
        <f t="shared" si="43"/>
        <v>24.25</v>
      </c>
      <c r="Q105" s="83">
        <v>4</v>
      </c>
      <c r="R105" s="80">
        <v>94</v>
      </c>
      <c r="S105" s="81">
        <f t="shared" si="44"/>
        <v>23.5</v>
      </c>
      <c r="T105" s="79">
        <v>5</v>
      </c>
      <c r="U105" s="80">
        <v>100</v>
      </c>
      <c r="V105" s="81">
        <f t="shared" si="45"/>
        <v>20</v>
      </c>
      <c r="W105" s="84">
        <f aca="true" t="shared" si="49" ref="W105:W121">K105+N105+Q105+T105</f>
        <v>17</v>
      </c>
      <c r="X105" s="85">
        <f t="shared" si="46"/>
        <v>382</v>
      </c>
      <c r="Y105" s="86">
        <f t="shared" si="47"/>
        <v>22.470588235294116</v>
      </c>
      <c r="Z105" s="87"/>
      <c r="AA105" s="88"/>
      <c r="AB105" s="87"/>
      <c r="AC105" s="88"/>
      <c r="AD105" s="87"/>
      <c r="AE105" s="88"/>
      <c r="AF105" s="84"/>
      <c r="AG105" s="85"/>
      <c r="AH105" s="151"/>
      <c r="AI105" s="89"/>
      <c r="AJ105" s="89"/>
      <c r="AK105" s="89"/>
      <c r="AL105" s="89"/>
      <c r="AM105" s="151"/>
    </row>
    <row r="106" spans="1:39" s="47" customFormat="1" ht="24.75" customHeight="1">
      <c r="A106" s="31">
        <v>7</v>
      </c>
      <c r="B106" s="32">
        <v>4</v>
      </c>
      <c r="C106" s="43" t="s">
        <v>226</v>
      </c>
      <c r="D106" s="43" t="s">
        <v>229</v>
      </c>
      <c r="E106" s="44" t="s">
        <v>230</v>
      </c>
      <c r="F106" s="45" t="s">
        <v>19</v>
      </c>
      <c r="G106" s="45" t="s">
        <v>20</v>
      </c>
      <c r="H106" s="43" t="s">
        <v>27</v>
      </c>
      <c r="I106" s="45" t="s">
        <v>28</v>
      </c>
      <c r="J106" s="46" t="s">
        <v>29</v>
      </c>
      <c r="K106" s="19">
        <v>6</v>
      </c>
      <c r="L106" s="22">
        <v>136</v>
      </c>
      <c r="M106" s="20">
        <f t="shared" si="42"/>
        <v>22.666666666666668</v>
      </c>
      <c r="N106" s="19">
        <v>6</v>
      </c>
      <c r="O106" s="23">
        <v>132</v>
      </c>
      <c r="P106" s="20">
        <f t="shared" si="43"/>
        <v>22</v>
      </c>
      <c r="Q106" s="21">
        <v>6</v>
      </c>
      <c r="R106" s="22">
        <v>152</v>
      </c>
      <c r="S106" s="20">
        <f t="shared" si="44"/>
        <v>25.333333333333332</v>
      </c>
      <c r="T106" s="19">
        <v>5</v>
      </c>
      <c r="U106" s="22">
        <v>112</v>
      </c>
      <c r="V106" s="20">
        <f t="shared" si="45"/>
        <v>22.4</v>
      </c>
      <c r="W106" s="27">
        <f t="shared" si="49"/>
        <v>23</v>
      </c>
      <c r="X106" s="28">
        <f t="shared" si="46"/>
        <v>532</v>
      </c>
      <c r="Y106" s="37">
        <f t="shared" si="47"/>
        <v>23.130434782608695</v>
      </c>
      <c r="Z106" s="25">
        <v>1</v>
      </c>
      <c r="AA106" s="26">
        <v>14</v>
      </c>
      <c r="AB106" s="25">
        <v>1</v>
      </c>
      <c r="AC106" s="26">
        <v>14</v>
      </c>
      <c r="AD106" s="25">
        <v>1</v>
      </c>
      <c r="AE106" s="26">
        <v>15</v>
      </c>
      <c r="AF106" s="27">
        <v>1</v>
      </c>
      <c r="AG106" s="28">
        <v>17</v>
      </c>
      <c r="AH106" s="149">
        <f>AA106+AC106+AE106+AG106</f>
        <v>60</v>
      </c>
      <c r="AI106" s="29">
        <v>14</v>
      </c>
      <c r="AJ106" s="29">
        <v>5</v>
      </c>
      <c r="AK106" s="29"/>
      <c r="AL106" s="29"/>
      <c r="AM106" s="149">
        <f aca="true" t="shared" si="50" ref="AM106:AM119">SUM(AI106:AL106)</f>
        <v>19</v>
      </c>
    </row>
    <row r="107" spans="1:39" s="47" customFormat="1" ht="24.75" customHeight="1">
      <c r="A107" s="31">
        <v>7</v>
      </c>
      <c r="B107" s="32">
        <v>4</v>
      </c>
      <c r="C107" s="43" t="s">
        <v>231</v>
      </c>
      <c r="D107" s="43" t="s">
        <v>232</v>
      </c>
      <c r="E107" s="44" t="s">
        <v>233</v>
      </c>
      <c r="F107" s="43" t="s">
        <v>27</v>
      </c>
      <c r="G107" s="43"/>
      <c r="H107" s="43" t="s">
        <v>27</v>
      </c>
      <c r="I107" s="43" t="s">
        <v>27</v>
      </c>
      <c r="J107" s="48" t="s">
        <v>27</v>
      </c>
      <c r="K107" s="19">
        <v>5</v>
      </c>
      <c r="L107" s="22">
        <v>126</v>
      </c>
      <c r="M107" s="20">
        <f t="shared" si="42"/>
        <v>25.2</v>
      </c>
      <c r="N107" s="19">
        <v>4</v>
      </c>
      <c r="O107" s="23">
        <v>99</v>
      </c>
      <c r="P107" s="20">
        <f t="shared" si="43"/>
        <v>24.75</v>
      </c>
      <c r="Q107" s="21">
        <v>4</v>
      </c>
      <c r="R107" s="22">
        <v>97</v>
      </c>
      <c r="S107" s="20">
        <f t="shared" si="44"/>
        <v>24.25</v>
      </c>
      <c r="T107" s="19">
        <v>4</v>
      </c>
      <c r="U107" s="22">
        <v>100</v>
      </c>
      <c r="V107" s="20">
        <f t="shared" si="45"/>
        <v>25</v>
      </c>
      <c r="W107" s="27">
        <f t="shared" si="49"/>
        <v>17</v>
      </c>
      <c r="X107" s="28">
        <f t="shared" si="46"/>
        <v>422</v>
      </c>
      <c r="Y107" s="37">
        <f t="shared" si="47"/>
        <v>24.823529411764707</v>
      </c>
      <c r="Z107" s="25"/>
      <c r="AA107" s="26"/>
      <c r="AB107" s="25"/>
      <c r="AC107" s="26"/>
      <c r="AD107" s="25"/>
      <c r="AE107" s="26"/>
      <c r="AF107" s="27"/>
      <c r="AG107" s="28"/>
      <c r="AH107" s="149"/>
      <c r="AI107" s="29">
        <v>20</v>
      </c>
      <c r="AJ107" s="29"/>
      <c r="AK107" s="29"/>
      <c r="AL107" s="29"/>
      <c r="AM107" s="149">
        <f t="shared" si="50"/>
        <v>20</v>
      </c>
    </row>
    <row r="108" spans="1:39" s="47" customFormat="1" ht="24.75" customHeight="1">
      <c r="A108" s="31">
        <v>7</v>
      </c>
      <c r="B108" s="32">
        <v>4</v>
      </c>
      <c r="C108" s="43" t="s">
        <v>226</v>
      </c>
      <c r="D108" s="43" t="s">
        <v>234</v>
      </c>
      <c r="E108" s="44" t="s">
        <v>235</v>
      </c>
      <c r="F108" s="43" t="s">
        <v>27</v>
      </c>
      <c r="G108" s="43"/>
      <c r="H108" s="43" t="s">
        <v>27</v>
      </c>
      <c r="I108" s="45" t="s">
        <v>28</v>
      </c>
      <c r="J108" s="48" t="s">
        <v>27</v>
      </c>
      <c r="K108" s="19">
        <v>6</v>
      </c>
      <c r="L108" s="22">
        <v>141</v>
      </c>
      <c r="M108" s="20">
        <f t="shared" si="42"/>
        <v>23.5</v>
      </c>
      <c r="N108" s="19">
        <v>5</v>
      </c>
      <c r="O108" s="23">
        <v>120</v>
      </c>
      <c r="P108" s="20">
        <f t="shared" si="43"/>
        <v>24</v>
      </c>
      <c r="Q108" s="21">
        <v>5</v>
      </c>
      <c r="R108" s="22">
        <v>113</v>
      </c>
      <c r="S108" s="20">
        <f t="shared" si="44"/>
        <v>22.6</v>
      </c>
      <c r="T108" s="19">
        <v>4</v>
      </c>
      <c r="U108" s="22">
        <v>76</v>
      </c>
      <c r="V108" s="20">
        <f t="shared" si="45"/>
        <v>19</v>
      </c>
      <c r="W108" s="27">
        <f t="shared" si="49"/>
        <v>20</v>
      </c>
      <c r="X108" s="28">
        <f t="shared" si="46"/>
        <v>450</v>
      </c>
      <c r="Y108" s="37">
        <f t="shared" si="47"/>
        <v>22.5</v>
      </c>
      <c r="Z108" s="25"/>
      <c r="AA108" s="26"/>
      <c r="AB108" s="25"/>
      <c r="AC108" s="26"/>
      <c r="AD108" s="25"/>
      <c r="AE108" s="26"/>
      <c r="AF108" s="27"/>
      <c r="AG108" s="28"/>
      <c r="AH108" s="149"/>
      <c r="AI108" s="29"/>
      <c r="AJ108" s="29"/>
      <c r="AK108" s="29"/>
      <c r="AL108" s="29">
        <v>13</v>
      </c>
      <c r="AM108" s="149">
        <f t="shared" si="50"/>
        <v>13</v>
      </c>
    </row>
    <row r="109" spans="1:39" s="47" customFormat="1" ht="24.75" customHeight="1">
      <c r="A109" s="31">
        <v>7</v>
      </c>
      <c r="B109" s="32">
        <v>4</v>
      </c>
      <c r="C109" s="43" t="s">
        <v>226</v>
      </c>
      <c r="D109" s="43" t="s">
        <v>236</v>
      </c>
      <c r="E109" s="44" t="s">
        <v>237</v>
      </c>
      <c r="F109" s="43" t="s">
        <v>27</v>
      </c>
      <c r="G109" s="43"/>
      <c r="H109" s="43" t="s">
        <v>27</v>
      </c>
      <c r="I109" s="43" t="s">
        <v>27</v>
      </c>
      <c r="J109" s="48" t="s">
        <v>27</v>
      </c>
      <c r="K109" s="19">
        <v>5</v>
      </c>
      <c r="L109" s="22">
        <v>116</v>
      </c>
      <c r="M109" s="20">
        <f t="shared" si="42"/>
        <v>23.2</v>
      </c>
      <c r="N109" s="19">
        <v>6</v>
      </c>
      <c r="O109" s="23">
        <v>121</v>
      </c>
      <c r="P109" s="20">
        <f t="shared" si="43"/>
        <v>20.166666666666668</v>
      </c>
      <c r="Q109" s="21">
        <v>4</v>
      </c>
      <c r="R109" s="22">
        <v>85</v>
      </c>
      <c r="S109" s="20">
        <f t="shared" si="44"/>
        <v>21.25</v>
      </c>
      <c r="T109" s="19">
        <v>4</v>
      </c>
      <c r="U109" s="22">
        <v>86</v>
      </c>
      <c r="V109" s="20">
        <f t="shared" si="45"/>
        <v>21.5</v>
      </c>
      <c r="W109" s="27">
        <f t="shared" si="49"/>
        <v>19</v>
      </c>
      <c r="X109" s="28">
        <f t="shared" si="46"/>
        <v>408</v>
      </c>
      <c r="Y109" s="37">
        <f t="shared" si="47"/>
        <v>21.473684210526315</v>
      </c>
      <c r="Z109" s="25"/>
      <c r="AA109" s="26"/>
      <c r="AB109" s="25"/>
      <c r="AC109" s="26"/>
      <c r="AD109" s="25"/>
      <c r="AE109" s="26"/>
      <c r="AF109" s="27"/>
      <c r="AG109" s="28"/>
      <c r="AH109" s="149"/>
      <c r="AI109" s="29"/>
      <c r="AJ109" s="29"/>
      <c r="AK109" s="29">
        <v>17</v>
      </c>
      <c r="AL109" s="29">
        <v>12</v>
      </c>
      <c r="AM109" s="149">
        <f t="shared" si="50"/>
        <v>29</v>
      </c>
    </row>
    <row r="110" spans="1:39" s="47" customFormat="1" ht="24.75" customHeight="1">
      <c r="A110" s="31">
        <v>7</v>
      </c>
      <c r="B110" s="32">
        <v>4</v>
      </c>
      <c r="C110" s="43" t="s">
        <v>238</v>
      </c>
      <c r="D110" s="43" t="s">
        <v>153</v>
      </c>
      <c r="E110" s="44" t="s">
        <v>239</v>
      </c>
      <c r="F110" s="45" t="s">
        <v>19</v>
      </c>
      <c r="G110" s="45" t="s">
        <v>20</v>
      </c>
      <c r="H110" s="45" t="s">
        <v>48</v>
      </c>
      <c r="I110" s="45" t="s">
        <v>28</v>
      </c>
      <c r="J110" s="48" t="s">
        <v>27</v>
      </c>
      <c r="K110" s="19">
        <v>6</v>
      </c>
      <c r="L110" s="22">
        <v>126</v>
      </c>
      <c r="M110" s="20">
        <f t="shared" si="42"/>
        <v>21</v>
      </c>
      <c r="N110" s="19">
        <v>7</v>
      </c>
      <c r="O110" s="23">
        <v>148</v>
      </c>
      <c r="P110" s="20">
        <f t="shared" si="43"/>
        <v>21.142857142857142</v>
      </c>
      <c r="Q110" s="21">
        <v>6</v>
      </c>
      <c r="R110" s="22">
        <v>130</v>
      </c>
      <c r="S110" s="20">
        <f t="shared" si="44"/>
        <v>21.666666666666668</v>
      </c>
      <c r="T110" s="19">
        <v>6</v>
      </c>
      <c r="U110" s="22">
        <v>122</v>
      </c>
      <c r="V110" s="20">
        <f t="shared" si="45"/>
        <v>20.333333333333332</v>
      </c>
      <c r="W110" s="27">
        <f t="shared" si="49"/>
        <v>25</v>
      </c>
      <c r="X110" s="28">
        <f t="shared" si="46"/>
        <v>526</v>
      </c>
      <c r="Y110" s="37">
        <f t="shared" si="47"/>
        <v>21.04</v>
      </c>
      <c r="Z110" s="25"/>
      <c r="AA110" s="26"/>
      <c r="AB110" s="25"/>
      <c r="AC110" s="26"/>
      <c r="AD110" s="25"/>
      <c r="AE110" s="26"/>
      <c r="AF110" s="27"/>
      <c r="AG110" s="28"/>
      <c r="AH110" s="149"/>
      <c r="AI110" s="29">
        <v>12</v>
      </c>
      <c r="AJ110" s="29">
        <v>3</v>
      </c>
      <c r="AK110" s="29">
        <v>15</v>
      </c>
      <c r="AL110" s="29">
        <v>11</v>
      </c>
      <c r="AM110" s="149">
        <f t="shared" si="50"/>
        <v>41</v>
      </c>
    </row>
    <row r="111" spans="1:39" s="47" customFormat="1" ht="24.75" customHeight="1">
      <c r="A111" s="31">
        <v>7</v>
      </c>
      <c r="B111" s="32">
        <v>4</v>
      </c>
      <c r="C111" s="43" t="s">
        <v>238</v>
      </c>
      <c r="D111" s="43" t="s">
        <v>240</v>
      </c>
      <c r="E111" s="44" t="s">
        <v>241</v>
      </c>
      <c r="F111" s="45" t="s">
        <v>19</v>
      </c>
      <c r="G111" s="45" t="s">
        <v>20</v>
      </c>
      <c r="H111" s="43" t="s">
        <v>27</v>
      </c>
      <c r="I111" s="45" t="s">
        <v>28</v>
      </c>
      <c r="J111" s="46" t="s">
        <v>29</v>
      </c>
      <c r="K111" s="19">
        <v>6</v>
      </c>
      <c r="L111" s="22">
        <v>124</v>
      </c>
      <c r="M111" s="20">
        <f t="shared" si="42"/>
        <v>20.666666666666668</v>
      </c>
      <c r="N111" s="19">
        <v>5</v>
      </c>
      <c r="O111" s="23">
        <v>99</v>
      </c>
      <c r="P111" s="20">
        <f t="shared" si="43"/>
        <v>19.8</v>
      </c>
      <c r="Q111" s="21">
        <v>5</v>
      </c>
      <c r="R111" s="22">
        <v>100</v>
      </c>
      <c r="S111" s="20">
        <f t="shared" si="44"/>
        <v>20</v>
      </c>
      <c r="T111" s="19">
        <v>4</v>
      </c>
      <c r="U111" s="22">
        <v>102</v>
      </c>
      <c r="V111" s="20">
        <f t="shared" si="45"/>
        <v>25.5</v>
      </c>
      <c r="W111" s="27">
        <f t="shared" si="49"/>
        <v>20</v>
      </c>
      <c r="X111" s="28">
        <f t="shared" si="46"/>
        <v>425</v>
      </c>
      <c r="Y111" s="37">
        <f t="shared" si="47"/>
        <v>21.25</v>
      </c>
      <c r="Z111" s="25">
        <v>1</v>
      </c>
      <c r="AA111" s="26">
        <v>16</v>
      </c>
      <c r="AB111" s="25">
        <v>1</v>
      </c>
      <c r="AC111" s="26">
        <v>14</v>
      </c>
      <c r="AD111" s="25">
        <v>1</v>
      </c>
      <c r="AE111" s="26">
        <v>16</v>
      </c>
      <c r="AF111" s="27">
        <v>2</v>
      </c>
      <c r="AG111" s="28">
        <v>28</v>
      </c>
      <c r="AH111" s="149">
        <f>AA111+AC111+AE111+AG111</f>
        <v>74</v>
      </c>
      <c r="AI111" s="29"/>
      <c r="AJ111" s="29"/>
      <c r="AK111" s="29">
        <v>15</v>
      </c>
      <c r="AL111" s="29"/>
      <c r="AM111" s="149">
        <f t="shared" si="50"/>
        <v>15</v>
      </c>
    </row>
    <row r="112" spans="1:39" s="47" customFormat="1" ht="24.75" customHeight="1">
      <c r="A112" s="31">
        <v>7</v>
      </c>
      <c r="B112" s="32">
        <v>4</v>
      </c>
      <c r="C112" s="43" t="s">
        <v>238</v>
      </c>
      <c r="D112" s="43" t="s">
        <v>242</v>
      </c>
      <c r="E112" s="44" t="s">
        <v>243</v>
      </c>
      <c r="F112" s="45" t="s">
        <v>19</v>
      </c>
      <c r="G112" s="45" t="s">
        <v>20</v>
      </c>
      <c r="H112" s="43"/>
      <c r="I112" s="45"/>
      <c r="J112" s="46"/>
      <c r="K112" s="19">
        <v>7</v>
      </c>
      <c r="L112" s="22">
        <v>148</v>
      </c>
      <c r="M112" s="20">
        <f t="shared" si="42"/>
        <v>21.142857142857142</v>
      </c>
      <c r="N112" s="19">
        <v>6</v>
      </c>
      <c r="O112" s="23">
        <v>139</v>
      </c>
      <c r="P112" s="20">
        <f t="shared" si="43"/>
        <v>23.166666666666668</v>
      </c>
      <c r="Q112" s="21">
        <v>6</v>
      </c>
      <c r="R112" s="22">
        <v>134</v>
      </c>
      <c r="S112" s="20">
        <f t="shared" si="44"/>
        <v>22.333333333333332</v>
      </c>
      <c r="T112" s="19">
        <v>5</v>
      </c>
      <c r="U112" s="22">
        <v>105</v>
      </c>
      <c r="V112" s="20">
        <f t="shared" si="45"/>
        <v>21</v>
      </c>
      <c r="W112" s="27">
        <f t="shared" si="49"/>
        <v>24</v>
      </c>
      <c r="X112" s="28">
        <f t="shared" si="46"/>
        <v>526</v>
      </c>
      <c r="Y112" s="37">
        <f t="shared" si="47"/>
        <v>21.916666666666668</v>
      </c>
      <c r="Z112" s="25"/>
      <c r="AA112" s="26"/>
      <c r="AB112" s="25"/>
      <c r="AC112" s="26"/>
      <c r="AD112" s="25"/>
      <c r="AE112" s="26"/>
      <c r="AF112" s="27"/>
      <c r="AG112" s="28"/>
      <c r="AH112" s="149"/>
      <c r="AI112" s="29">
        <v>13</v>
      </c>
      <c r="AJ112" s="29"/>
      <c r="AK112" s="29"/>
      <c r="AL112" s="29"/>
      <c r="AM112" s="149">
        <f t="shared" si="50"/>
        <v>13</v>
      </c>
    </row>
    <row r="113" spans="1:39" s="47" customFormat="1" ht="24.75" customHeight="1">
      <c r="A113" s="31">
        <v>7</v>
      </c>
      <c r="B113" s="32">
        <v>4</v>
      </c>
      <c r="C113" s="43" t="s">
        <v>244</v>
      </c>
      <c r="D113" s="43" t="s">
        <v>245</v>
      </c>
      <c r="E113" s="44" t="s">
        <v>246</v>
      </c>
      <c r="F113" s="43" t="s">
        <v>27</v>
      </c>
      <c r="G113" s="43"/>
      <c r="H113" s="43" t="s">
        <v>27</v>
      </c>
      <c r="I113" s="43" t="s">
        <v>27</v>
      </c>
      <c r="J113" s="48" t="s">
        <v>27</v>
      </c>
      <c r="K113" s="19">
        <v>7</v>
      </c>
      <c r="L113" s="22">
        <v>171</v>
      </c>
      <c r="M113" s="20">
        <f t="shared" si="42"/>
        <v>24.428571428571427</v>
      </c>
      <c r="N113" s="19">
        <v>7</v>
      </c>
      <c r="O113" s="23">
        <v>176</v>
      </c>
      <c r="P113" s="20">
        <f t="shared" si="43"/>
        <v>25.142857142857142</v>
      </c>
      <c r="Q113" s="21">
        <v>7</v>
      </c>
      <c r="R113" s="22">
        <v>177</v>
      </c>
      <c r="S113" s="20">
        <f t="shared" si="44"/>
        <v>25.285714285714285</v>
      </c>
      <c r="T113" s="19">
        <v>7</v>
      </c>
      <c r="U113" s="22">
        <v>174</v>
      </c>
      <c r="V113" s="20">
        <f t="shared" si="45"/>
        <v>24.857142857142858</v>
      </c>
      <c r="W113" s="27">
        <f t="shared" si="49"/>
        <v>28</v>
      </c>
      <c r="X113" s="28">
        <f t="shared" si="46"/>
        <v>698</v>
      </c>
      <c r="Y113" s="37">
        <f t="shared" si="47"/>
        <v>24.928571428571427</v>
      </c>
      <c r="Z113" s="25"/>
      <c r="AA113" s="26"/>
      <c r="AB113" s="25"/>
      <c r="AC113" s="26"/>
      <c r="AD113" s="25"/>
      <c r="AE113" s="26"/>
      <c r="AF113" s="27"/>
      <c r="AG113" s="28"/>
      <c r="AH113" s="149"/>
      <c r="AI113" s="29"/>
      <c r="AJ113" s="29"/>
      <c r="AK113" s="29"/>
      <c r="AL113" s="29"/>
      <c r="AM113" s="149"/>
    </row>
    <row r="114" spans="1:39" s="47" customFormat="1" ht="24.75" customHeight="1">
      <c r="A114" s="31">
        <v>7</v>
      </c>
      <c r="B114" s="32">
        <v>4</v>
      </c>
      <c r="C114" s="43" t="s">
        <v>247</v>
      </c>
      <c r="D114" s="43" t="s">
        <v>248</v>
      </c>
      <c r="E114" s="44" t="s">
        <v>249</v>
      </c>
      <c r="F114" s="43" t="s">
        <v>27</v>
      </c>
      <c r="G114" s="43"/>
      <c r="H114" s="43" t="s">
        <v>27</v>
      </c>
      <c r="I114" s="43" t="s">
        <v>27</v>
      </c>
      <c r="J114" s="48" t="s">
        <v>27</v>
      </c>
      <c r="K114" s="19">
        <v>4</v>
      </c>
      <c r="L114" s="22">
        <v>95</v>
      </c>
      <c r="M114" s="20">
        <f t="shared" si="42"/>
        <v>23.75</v>
      </c>
      <c r="N114" s="19">
        <v>4</v>
      </c>
      <c r="O114" s="23">
        <v>87</v>
      </c>
      <c r="P114" s="20">
        <f t="shared" si="43"/>
        <v>21.75</v>
      </c>
      <c r="Q114" s="21">
        <v>5</v>
      </c>
      <c r="R114" s="22">
        <v>109</v>
      </c>
      <c r="S114" s="20">
        <f t="shared" si="44"/>
        <v>21.8</v>
      </c>
      <c r="T114" s="19">
        <v>5</v>
      </c>
      <c r="U114" s="22">
        <v>112</v>
      </c>
      <c r="V114" s="20">
        <f t="shared" si="45"/>
        <v>22.4</v>
      </c>
      <c r="W114" s="27">
        <f t="shared" si="49"/>
        <v>18</v>
      </c>
      <c r="X114" s="28">
        <f t="shared" si="46"/>
        <v>403</v>
      </c>
      <c r="Y114" s="37">
        <f t="shared" si="47"/>
        <v>22.38888888888889</v>
      </c>
      <c r="Z114" s="25"/>
      <c r="AA114" s="26"/>
      <c r="AB114" s="25"/>
      <c r="AC114" s="26"/>
      <c r="AD114" s="25"/>
      <c r="AE114" s="26"/>
      <c r="AF114" s="27"/>
      <c r="AG114" s="28"/>
      <c r="AH114" s="149"/>
      <c r="AI114" s="29">
        <v>10</v>
      </c>
      <c r="AJ114" s="29"/>
      <c r="AK114" s="29"/>
      <c r="AL114" s="29"/>
      <c r="AM114" s="149">
        <f t="shared" si="50"/>
        <v>10</v>
      </c>
    </row>
    <row r="115" spans="1:39" s="47" customFormat="1" ht="24.75" customHeight="1">
      <c r="A115" s="31">
        <v>7</v>
      </c>
      <c r="B115" s="32">
        <v>4</v>
      </c>
      <c r="C115" s="43" t="s">
        <v>247</v>
      </c>
      <c r="D115" s="43" t="s">
        <v>250</v>
      </c>
      <c r="E115" s="44" t="s">
        <v>251</v>
      </c>
      <c r="F115" s="43" t="s">
        <v>27</v>
      </c>
      <c r="G115" s="43"/>
      <c r="H115" s="43" t="s">
        <v>27</v>
      </c>
      <c r="I115" s="43" t="s">
        <v>27</v>
      </c>
      <c r="J115" s="48" t="s">
        <v>27</v>
      </c>
      <c r="K115" s="19">
        <v>5</v>
      </c>
      <c r="L115" s="22">
        <v>117</v>
      </c>
      <c r="M115" s="20">
        <f t="shared" si="42"/>
        <v>23.4</v>
      </c>
      <c r="N115" s="19">
        <v>6</v>
      </c>
      <c r="O115" s="23">
        <v>139</v>
      </c>
      <c r="P115" s="20">
        <f t="shared" si="43"/>
        <v>23.166666666666668</v>
      </c>
      <c r="Q115" s="21">
        <v>5</v>
      </c>
      <c r="R115" s="22">
        <v>121</v>
      </c>
      <c r="S115" s="20">
        <f t="shared" si="44"/>
        <v>24.2</v>
      </c>
      <c r="T115" s="19">
        <v>4</v>
      </c>
      <c r="U115" s="22">
        <v>96</v>
      </c>
      <c r="V115" s="20">
        <f t="shared" si="45"/>
        <v>24</v>
      </c>
      <c r="W115" s="27">
        <f t="shared" si="49"/>
        <v>20</v>
      </c>
      <c r="X115" s="28">
        <f t="shared" si="46"/>
        <v>473</v>
      </c>
      <c r="Y115" s="37">
        <f t="shared" si="47"/>
        <v>23.65</v>
      </c>
      <c r="Z115" s="25"/>
      <c r="AA115" s="26"/>
      <c r="AB115" s="25"/>
      <c r="AC115" s="26"/>
      <c r="AD115" s="25"/>
      <c r="AE115" s="26"/>
      <c r="AF115" s="27"/>
      <c r="AG115" s="28"/>
      <c r="AH115" s="149"/>
      <c r="AI115" s="29"/>
      <c r="AJ115" s="29"/>
      <c r="AK115" s="29"/>
      <c r="AL115" s="29"/>
      <c r="AM115" s="149"/>
    </row>
    <row r="116" spans="1:39" s="47" customFormat="1" ht="24.75" customHeight="1">
      <c r="A116" s="31">
        <v>7</v>
      </c>
      <c r="B116" s="32">
        <v>4</v>
      </c>
      <c r="C116" s="43" t="s">
        <v>252</v>
      </c>
      <c r="D116" s="43" t="s">
        <v>253</v>
      </c>
      <c r="E116" s="44" t="s">
        <v>254</v>
      </c>
      <c r="F116" s="43" t="s">
        <v>27</v>
      </c>
      <c r="G116" s="43"/>
      <c r="H116" s="43" t="s">
        <v>27</v>
      </c>
      <c r="I116" s="43" t="s">
        <v>27</v>
      </c>
      <c r="J116" s="48" t="s">
        <v>27</v>
      </c>
      <c r="K116" s="19">
        <v>9</v>
      </c>
      <c r="L116" s="22">
        <v>234</v>
      </c>
      <c r="M116" s="20">
        <f t="shared" si="42"/>
        <v>26</v>
      </c>
      <c r="N116" s="19">
        <v>9</v>
      </c>
      <c r="O116" s="23">
        <v>227</v>
      </c>
      <c r="P116" s="20">
        <f t="shared" si="43"/>
        <v>25.22222222222222</v>
      </c>
      <c r="Q116" s="21">
        <v>8</v>
      </c>
      <c r="R116" s="22">
        <v>198</v>
      </c>
      <c r="S116" s="20">
        <f t="shared" si="44"/>
        <v>24.75</v>
      </c>
      <c r="T116" s="19">
        <v>8</v>
      </c>
      <c r="U116" s="22">
        <v>193</v>
      </c>
      <c r="V116" s="20">
        <f t="shared" si="45"/>
        <v>24.125</v>
      </c>
      <c r="W116" s="27">
        <f t="shared" si="49"/>
        <v>34</v>
      </c>
      <c r="X116" s="28">
        <f t="shared" si="46"/>
        <v>852</v>
      </c>
      <c r="Y116" s="37">
        <f t="shared" si="47"/>
        <v>25.058823529411764</v>
      </c>
      <c r="Z116" s="25"/>
      <c r="AA116" s="26"/>
      <c r="AB116" s="25"/>
      <c r="AC116" s="26"/>
      <c r="AD116" s="25"/>
      <c r="AE116" s="26"/>
      <c r="AF116" s="27"/>
      <c r="AG116" s="28"/>
      <c r="AH116" s="149"/>
      <c r="AI116" s="29"/>
      <c r="AJ116" s="29"/>
      <c r="AK116" s="29">
        <v>17</v>
      </c>
      <c r="AL116" s="29"/>
      <c r="AM116" s="149">
        <f t="shared" si="50"/>
        <v>17</v>
      </c>
    </row>
    <row r="117" spans="1:39" s="47" customFormat="1" ht="24.75" customHeight="1">
      <c r="A117" s="31">
        <v>7</v>
      </c>
      <c r="B117" s="32">
        <v>4</v>
      </c>
      <c r="C117" s="43" t="s">
        <v>252</v>
      </c>
      <c r="D117" s="43" t="s">
        <v>255</v>
      </c>
      <c r="E117" s="44" t="s">
        <v>256</v>
      </c>
      <c r="F117" s="43" t="s">
        <v>27</v>
      </c>
      <c r="G117" s="43"/>
      <c r="H117" s="43" t="s">
        <v>27</v>
      </c>
      <c r="I117" s="43" t="s">
        <v>27</v>
      </c>
      <c r="J117" s="46" t="s">
        <v>29</v>
      </c>
      <c r="K117" s="19">
        <v>8</v>
      </c>
      <c r="L117" s="22">
        <v>189</v>
      </c>
      <c r="M117" s="20">
        <f t="shared" si="42"/>
        <v>23.625</v>
      </c>
      <c r="N117" s="19">
        <v>7</v>
      </c>
      <c r="O117" s="23">
        <v>178</v>
      </c>
      <c r="P117" s="20">
        <f t="shared" si="43"/>
        <v>25.428571428571427</v>
      </c>
      <c r="Q117" s="21">
        <v>7</v>
      </c>
      <c r="R117" s="22">
        <v>178</v>
      </c>
      <c r="S117" s="20">
        <f t="shared" si="44"/>
        <v>25.428571428571427</v>
      </c>
      <c r="T117" s="19">
        <v>7</v>
      </c>
      <c r="U117" s="22">
        <v>173</v>
      </c>
      <c r="V117" s="20">
        <f t="shared" si="45"/>
        <v>24.714285714285715</v>
      </c>
      <c r="W117" s="27">
        <f t="shared" si="49"/>
        <v>29</v>
      </c>
      <c r="X117" s="28">
        <f t="shared" si="46"/>
        <v>718</v>
      </c>
      <c r="Y117" s="37">
        <f t="shared" si="47"/>
        <v>24.75862068965517</v>
      </c>
      <c r="Z117" s="25">
        <v>1</v>
      </c>
      <c r="AA117" s="26">
        <v>16</v>
      </c>
      <c r="AB117" s="25">
        <v>1</v>
      </c>
      <c r="AC117" s="26">
        <v>16</v>
      </c>
      <c r="AD117" s="25">
        <v>1</v>
      </c>
      <c r="AE117" s="26">
        <v>16</v>
      </c>
      <c r="AF117" s="27">
        <v>1</v>
      </c>
      <c r="AG117" s="28">
        <v>15</v>
      </c>
      <c r="AH117" s="149">
        <f>AA117+AC117+AE117+AG117</f>
        <v>63</v>
      </c>
      <c r="AI117" s="29"/>
      <c r="AJ117" s="29"/>
      <c r="AK117" s="29"/>
      <c r="AL117" s="29"/>
      <c r="AM117" s="149"/>
    </row>
    <row r="118" spans="1:39" s="47" customFormat="1" ht="24.75" customHeight="1">
      <c r="A118" s="31">
        <v>7</v>
      </c>
      <c r="B118" s="32">
        <v>4</v>
      </c>
      <c r="C118" s="43" t="s">
        <v>252</v>
      </c>
      <c r="D118" s="43" t="s">
        <v>67</v>
      </c>
      <c r="E118" s="44" t="s">
        <v>257</v>
      </c>
      <c r="F118" s="43"/>
      <c r="G118" s="43"/>
      <c r="H118" s="43"/>
      <c r="I118" s="43"/>
      <c r="J118" s="46"/>
      <c r="K118" s="19">
        <v>6</v>
      </c>
      <c r="L118" s="22">
        <v>157</v>
      </c>
      <c r="M118" s="20">
        <f t="shared" si="42"/>
        <v>26.166666666666668</v>
      </c>
      <c r="N118" s="19">
        <v>7</v>
      </c>
      <c r="O118" s="23">
        <v>171</v>
      </c>
      <c r="P118" s="20">
        <f t="shared" si="43"/>
        <v>24.428571428571427</v>
      </c>
      <c r="Q118" s="21">
        <v>6</v>
      </c>
      <c r="R118" s="22">
        <v>148</v>
      </c>
      <c r="S118" s="20">
        <f t="shared" si="44"/>
        <v>24.666666666666668</v>
      </c>
      <c r="T118" s="19">
        <v>7</v>
      </c>
      <c r="U118" s="22">
        <v>158</v>
      </c>
      <c r="V118" s="20">
        <f t="shared" si="45"/>
        <v>22.571428571428573</v>
      </c>
      <c r="W118" s="27">
        <f t="shared" si="49"/>
        <v>26</v>
      </c>
      <c r="X118" s="28">
        <f t="shared" si="46"/>
        <v>634</v>
      </c>
      <c r="Y118" s="37">
        <f t="shared" si="47"/>
        <v>24.384615384615383</v>
      </c>
      <c r="Z118" s="25"/>
      <c r="AA118" s="26"/>
      <c r="AB118" s="25"/>
      <c r="AC118" s="26"/>
      <c r="AD118" s="25"/>
      <c r="AE118" s="26"/>
      <c r="AF118" s="27"/>
      <c r="AG118" s="28"/>
      <c r="AH118" s="149"/>
      <c r="AI118" s="29"/>
      <c r="AJ118" s="29"/>
      <c r="AK118" s="29"/>
      <c r="AL118" s="29">
        <v>13</v>
      </c>
      <c r="AM118" s="149">
        <f t="shared" si="50"/>
        <v>13</v>
      </c>
    </row>
    <row r="119" spans="1:39" s="47" customFormat="1" ht="24.75" customHeight="1">
      <c r="A119" s="31">
        <v>7</v>
      </c>
      <c r="B119" s="32">
        <v>4</v>
      </c>
      <c r="C119" s="43" t="s">
        <v>258</v>
      </c>
      <c r="D119" s="43" t="s">
        <v>58</v>
      </c>
      <c r="E119" s="44" t="s">
        <v>259</v>
      </c>
      <c r="F119" s="45" t="s">
        <v>19</v>
      </c>
      <c r="G119" s="45"/>
      <c r="H119" s="45" t="s">
        <v>48</v>
      </c>
      <c r="I119" s="45" t="s">
        <v>28</v>
      </c>
      <c r="J119" s="48" t="s">
        <v>27</v>
      </c>
      <c r="K119" s="19">
        <v>6</v>
      </c>
      <c r="L119" s="22">
        <v>138</v>
      </c>
      <c r="M119" s="20">
        <f t="shared" si="42"/>
        <v>23</v>
      </c>
      <c r="N119" s="19">
        <v>7</v>
      </c>
      <c r="O119" s="23">
        <v>144</v>
      </c>
      <c r="P119" s="20">
        <f t="shared" si="43"/>
        <v>20.571428571428573</v>
      </c>
      <c r="Q119" s="21">
        <v>7</v>
      </c>
      <c r="R119" s="22">
        <v>148</v>
      </c>
      <c r="S119" s="20">
        <f t="shared" si="44"/>
        <v>21.142857142857142</v>
      </c>
      <c r="T119" s="19">
        <v>6</v>
      </c>
      <c r="U119" s="22">
        <v>125</v>
      </c>
      <c r="V119" s="20">
        <f t="shared" si="45"/>
        <v>20.833333333333332</v>
      </c>
      <c r="W119" s="27">
        <f t="shared" si="49"/>
        <v>26</v>
      </c>
      <c r="X119" s="28">
        <f t="shared" si="46"/>
        <v>555</v>
      </c>
      <c r="Y119" s="37">
        <f t="shared" si="47"/>
        <v>21.346153846153847</v>
      </c>
      <c r="Z119" s="25"/>
      <c r="AA119" s="26"/>
      <c r="AB119" s="25"/>
      <c r="AC119" s="26"/>
      <c r="AD119" s="25"/>
      <c r="AE119" s="26"/>
      <c r="AF119" s="27"/>
      <c r="AG119" s="28"/>
      <c r="AH119" s="149"/>
      <c r="AI119" s="29">
        <v>8</v>
      </c>
      <c r="AJ119" s="29"/>
      <c r="AK119" s="29">
        <v>18</v>
      </c>
      <c r="AL119" s="29">
        <v>13</v>
      </c>
      <c r="AM119" s="149">
        <f t="shared" si="50"/>
        <v>39</v>
      </c>
    </row>
    <row r="120" spans="1:39" s="47" customFormat="1" ht="24.75" customHeight="1">
      <c r="A120" s="31">
        <v>7</v>
      </c>
      <c r="B120" s="32">
        <v>4</v>
      </c>
      <c r="C120" s="43" t="s">
        <v>258</v>
      </c>
      <c r="D120" s="43" t="s">
        <v>260</v>
      </c>
      <c r="E120" s="44" t="s">
        <v>261</v>
      </c>
      <c r="F120" s="45" t="s">
        <v>19</v>
      </c>
      <c r="G120" s="45"/>
      <c r="H120" s="45" t="s">
        <v>48</v>
      </c>
      <c r="I120" s="45" t="s">
        <v>28</v>
      </c>
      <c r="J120" s="46" t="s">
        <v>29</v>
      </c>
      <c r="K120" s="19">
        <v>7</v>
      </c>
      <c r="L120" s="22">
        <v>147</v>
      </c>
      <c r="M120" s="20">
        <f t="shared" si="42"/>
        <v>21</v>
      </c>
      <c r="N120" s="19">
        <v>6</v>
      </c>
      <c r="O120" s="23">
        <v>103</v>
      </c>
      <c r="P120" s="20">
        <f t="shared" si="43"/>
        <v>17.166666666666668</v>
      </c>
      <c r="Q120" s="21">
        <v>8</v>
      </c>
      <c r="R120" s="22">
        <v>171</v>
      </c>
      <c r="S120" s="20">
        <f t="shared" si="44"/>
        <v>21.375</v>
      </c>
      <c r="T120" s="19">
        <v>6</v>
      </c>
      <c r="U120" s="22">
        <v>120</v>
      </c>
      <c r="V120" s="20">
        <f t="shared" si="45"/>
        <v>20</v>
      </c>
      <c r="W120" s="27">
        <f t="shared" si="49"/>
        <v>27</v>
      </c>
      <c r="X120" s="28">
        <f t="shared" si="46"/>
        <v>541</v>
      </c>
      <c r="Y120" s="37">
        <f t="shared" si="47"/>
        <v>20.037037037037038</v>
      </c>
      <c r="Z120" s="25">
        <v>1</v>
      </c>
      <c r="AA120" s="26">
        <v>16</v>
      </c>
      <c r="AB120" s="25">
        <v>1</v>
      </c>
      <c r="AC120" s="26">
        <v>10</v>
      </c>
      <c r="AD120" s="25">
        <v>1</v>
      </c>
      <c r="AE120" s="26">
        <v>15</v>
      </c>
      <c r="AF120" s="27">
        <v>1</v>
      </c>
      <c r="AG120" s="28">
        <v>12</v>
      </c>
      <c r="AH120" s="149">
        <f>AA120+AC120+AE120+AG120</f>
        <v>53</v>
      </c>
      <c r="AI120" s="29"/>
      <c r="AJ120" s="29"/>
      <c r="AK120" s="29"/>
      <c r="AL120" s="29"/>
      <c r="AM120" s="149"/>
    </row>
    <row r="121" spans="1:39" s="47" customFormat="1" ht="24.75" customHeight="1" thickBot="1">
      <c r="A121" s="56">
        <v>7</v>
      </c>
      <c r="B121" s="57">
        <v>4</v>
      </c>
      <c r="C121" s="58" t="s">
        <v>262</v>
      </c>
      <c r="D121" s="58" t="s">
        <v>263</v>
      </c>
      <c r="E121" s="59" t="s">
        <v>264</v>
      </c>
      <c r="F121" s="128"/>
      <c r="G121" s="128"/>
      <c r="H121" s="58"/>
      <c r="I121" s="58"/>
      <c r="J121" s="61"/>
      <c r="K121" s="62">
        <v>6</v>
      </c>
      <c r="L121" s="63">
        <v>139</v>
      </c>
      <c r="M121" s="64">
        <f t="shared" si="42"/>
        <v>23.166666666666668</v>
      </c>
      <c r="N121" s="62">
        <v>5</v>
      </c>
      <c r="O121" s="65">
        <v>126</v>
      </c>
      <c r="P121" s="64">
        <f t="shared" si="43"/>
        <v>25.2</v>
      </c>
      <c r="Q121" s="66">
        <v>6</v>
      </c>
      <c r="R121" s="63">
        <v>138</v>
      </c>
      <c r="S121" s="64">
        <f t="shared" si="44"/>
        <v>23</v>
      </c>
      <c r="T121" s="62">
        <v>6</v>
      </c>
      <c r="U121" s="63">
        <v>133</v>
      </c>
      <c r="V121" s="64">
        <f t="shared" si="45"/>
        <v>22.166666666666668</v>
      </c>
      <c r="W121" s="67">
        <f t="shared" si="49"/>
        <v>23</v>
      </c>
      <c r="X121" s="68">
        <f t="shared" si="46"/>
        <v>536</v>
      </c>
      <c r="Y121" s="69">
        <f t="shared" si="47"/>
        <v>23.304347826086957</v>
      </c>
      <c r="Z121" s="70"/>
      <c r="AA121" s="71"/>
      <c r="AB121" s="70"/>
      <c r="AC121" s="71"/>
      <c r="AD121" s="70"/>
      <c r="AE121" s="71"/>
      <c r="AF121" s="67"/>
      <c r="AG121" s="68"/>
      <c r="AH121" s="150"/>
      <c r="AI121" s="72"/>
      <c r="AJ121" s="72"/>
      <c r="AK121" s="72"/>
      <c r="AL121" s="72"/>
      <c r="AM121" s="150"/>
    </row>
    <row r="122" spans="1:39" s="47" customFormat="1" ht="24.75" customHeight="1" thickBot="1">
      <c r="A122" s="90" t="s">
        <v>188</v>
      </c>
      <c r="B122" s="91"/>
      <c r="C122" s="92"/>
      <c r="D122" s="92"/>
      <c r="E122" s="129"/>
      <c r="F122" s="129"/>
      <c r="G122" s="129"/>
      <c r="H122" s="92"/>
      <c r="I122" s="92"/>
      <c r="J122" s="93"/>
      <c r="K122" s="94">
        <f>SUM(K105:K121)</f>
        <v>103</v>
      </c>
      <c r="L122" s="97">
        <f>SUM(L105:L121)</f>
        <v>2395</v>
      </c>
      <c r="M122" s="96">
        <f t="shared" si="42"/>
        <v>23.25242718446602</v>
      </c>
      <c r="N122" s="94">
        <f>SUM(N105:N121)</f>
        <v>101</v>
      </c>
      <c r="O122" s="97">
        <f>SUM(O105:O121)</f>
        <v>2306</v>
      </c>
      <c r="P122" s="96">
        <f t="shared" si="43"/>
        <v>22.831683168316832</v>
      </c>
      <c r="Q122" s="94">
        <f>SUM(Q105:Q121)</f>
        <v>99</v>
      </c>
      <c r="R122" s="97">
        <f>SUM(R105:R121)</f>
        <v>2293</v>
      </c>
      <c r="S122" s="96">
        <f t="shared" si="44"/>
        <v>23.161616161616163</v>
      </c>
      <c r="T122" s="94">
        <f>SUM(T105:T121)</f>
        <v>93</v>
      </c>
      <c r="U122" s="97">
        <f>SUM(U105:U121)</f>
        <v>2087</v>
      </c>
      <c r="V122" s="96">
        <f t="shared" si="45"/>
        <v>22.440860215053764</v>
      </c>
      <c r="W122" s="98">
        <f>SUM(W105:W121)</f>
        <v>396</v>
      </c>
      <c r="X122" s="97">
        <f>SUM(X105:X121)</f>
        <v>9081</v>
      </c>
      <c r="Y122" s="99">
        <f t="shared" si="47"/>
        <v>22.931818181818183</v>
      </c>
      <c r="Z122" s="100">
        <f aca="true" t="shared" si="51" ref="Z122:AM122">SUM(Z105:Z121)</f>
        <v>4</v>
      </c>
      <c r="AA122" s="103">
        <f t="shared" si="51"/>
        <v>62</v>
      </c>
      <c r="AB122" s="100">
        <f t="shared" si="51"/>
        <v>4</v>
      </c>
      <c r="AC122" s="103">
        <f t="shared" si="51"/>
        <v>54</v>
      </c>
      <c r="AD122" s="100">
        <f t="shared" si="51"/>
        <v>4</v>
      </c>
      <c r="AE122" s="103">
        <f t="shared" si="51"/>
        <v>62</v>
      </c>
      <c r="AF122" s="100">
        <f t="shared" si="51"/>
        <v>5</v>
      </c>
      <c r="AG122" s="103">
        <f t="shared" si="51"/>
        <v>72</v>
      </c>
      <c r="AH122" s="102">
        <f t="shared" si="51"/>
        <v>250</v>
      </c>
      <c r="AI122" s="102">
        <f t="shared" si="51"/>
        <v>77</v>
      </c>
      <c r="AJ122" s="102">
        <f t="shared" si="51"/>
        <v>8</v>
      </c>
      <c r="AK122" s="102">
        <f t="shared" si="51"/>
        <v>82</v>
      </c>
      <c r="AL122" s="102">
        <f t="shared" si="51"/>
        <v>62</v>
      </c>
      <c r="AM122" s="102">
        <f t="shared" si="51"/>
        <v>229</v>
      </c>
    </row>
    <row r="123" spans="1:39" s="47" customFormat="1" ht="24.75" customHeight="1">
      <c r="A123" s="73">
        <v>8</v>
      </c>
      <c r="B123" s="74">
        <v>4</v>
      </c>
      <c r="C123" s="75" t="s">
        <v>265</v>
      </c>
      <c r="D123" s="75" t="s">
        <v>266</v>
      </c>
      <c r="E123" s="76" t="s">
        <v>267</v>
      </c>
      <c r="F123" s="75" t="s">
        <v>27</v>
      </c>
      <c r="G123" s="75"/>
      <c r="H123" s="75" t="s">
        <v>27</v>
      </c>
      <c r="I123" s="75" t="s">
        <v>27</v>
      </c>
      <c r="J123" s="78"/>
      <c r="K123" s="79">
        <v>6</v>
      </c>
      <c r="L123" s="80">
        <v>149</v>
      </c>
      <c r="M123" s="81">
        <f t="shared" si="42"/>
        <v>24.833333333333332</v>
      </c>
      <c r="N123" s="79">
        <v>6</v>
      </c>
      <c r="O123" s="82">
        <v>128</v>
      </c>
      <c r="P123" s="81">
        <f t="shared" si="43"/>
        <v>21.333333333333332</v>
      </c>
      <c r="Q123" s="83">
        <v>6</v>
      </c>
      <c r="R123" s="80">
        <v>134</v>
      </c>
      <c r="S123" s="81">
        <f t="shared" si="44"/>
        <v>22.333333333333332</v>
      </c>
      <c r="T123" s="79">
        <v>6</v>
      </c>
      <c r="U123" s="80">
        <v>134</v>
      </c>
      <c r="V123" s="81">
        <f t="shared" si="45"/>
        <v>22.333333333333332</v>
      </c>
      <c r="W123" s="84">
        <f aca="true" t="shared" si="52" ref="W123:W137">K123+N123+Q123+T123</f>
        <v>24</v>
      </c>
      <c r="X123" s="85">
        <f aca="true" t="shared" si="53" ref="X123:X137">L123+O123+R123+U123</f>
        <v>545</v>
      </c>
      <c r="Y123" s="86">
        <f t="shared" si="47"/>
        <v>22.708333333333332</v>
      </c>
      <c r="Z123" s="87"/>
      <c r="AA123" s="88"/>
      <c r="AB123" s="87"/>
      <c r="AC123" s="88"/>
      <c r="AD123" s="87"/>
      <c r="AE123" s="88"/>
      <c r="AF123" s="84"/>
      <c r="AG123" s="85"/>
      <c r="AH123" s="151"/>
      <c r="AI123" s="89">
        <v>14</v>
      </c>
      <c r="AJ123" s="89">
        <v>3</v>
      </c>
      <c r="AK123" s="89"/>
      <c r="AL123" s="89"/>
      <c r="AM123" s="151">
        <f aca="true" t="shared" si="54" ref="AM123:AM137">SUM(AI123:AL123)</f>
        <v>17</v>
      </c>
    </row>
    <row r="124" spans="1:39" s="47" customFormat="1" ht="24.75" customHeight="1">
      <c r="A124" s="31">
        <v>8</v>
      </c>
      <c r="B124" s="32">
        <v>4</v>
      </c>
      <c r="C124" s="43" t="s">
        <v>265</v>
      </c>
      <c r="D124" s="43" t="s">
        <v>268</v>
      </c>
      <c r="E124" s="44" t="s">
        <v>269</v>
      </c>
      <c r="F124" s="43" t="s">
        <v>27</v>
      </c>
      <c r="G124" s="43"/>
      <c r="H124" s="43" t="s">
        <v>27</v>
      </c>
      <c r="I124" s="43" t="s">
        <v>27</v>
      </c>
      <c r="J124" s="46"/>
      <c r="K124" s="19">
        <v>7</v>
      </c>
      <c r="L124" s="22">
        <v>165</v>
      </c>
      <c r="M124" s="20">
        <f t="shared" si="42"/>
        <v>23.571428571428573</v>
      </c>
      <c r="N124" s="19">
        <v>6</v>
      </c>
      <c r="O124" s="23">
        <v>138</v>
      </c>
      <c r="P124" s="20">
        <f>O124/N124</f>
        <v>23</v>
      </c>
      <c r="Q124" s="21">
        <v>6</v>
      </c>
      <c r="R124" s="22">
        <v>143</v>
      </c>
      <c r="S124" s="20">
        <f t="shared" si="44"/>
        <v>23.833333333333332</v>
      </c>
      <c r="T124" s="19">
        <v>6</v>
      </c>
      <c r="U124" s="22">
        <v>139</v>
      </c>
      <c r="V124" s="20">
        <f t="shared" si="45"/>
        <v>23.166666666666668</v>
      </c>
      <c r="W124" s="27">
        <f t="shared" si="52"/>
        <v>25</v>
      </c>
      <c r="X124" s="28">
        <f t="shared" si="53"/>
        <v>585</v>
      </c>
      <c r="Y124" s="37">
        <f t="shared" si="47"/>
        <v>23.4</v>
      </c>
      <c r="Z124" s="25"/>
      <c r="AA124" s="26"/>
      <c r="AB124" s="25"/>
      <c r="AC124" s="26"/>
      <c r="AD124" s="25"/>
      <c r="AE124" s="26"/>
      <c r="AF124" s="27"/>
      <c r="AG124" s="28"/>
      <c r="AH124" s="149"/>
      <c r="AI124" s="29"/>
      <c r="AJ124" s="29"/>
      <c r="AK124" s="29">
        <v>18</v>
      </c>
      <c r="AL124" s="29">
        <v>12</v>
      </c>
      <c r="AM124" s="149">
        <f t="shared" si="54"/>
        <v>30</v>
      </c>
    </row>
    <row r="125" spans="1:39" s="47" customFormat="1" ht="24.75" customHeight="1">
      <c r="A125" s="31">
        <v>8</v>
      </c>
      <c r="B125" s="32">
        <v>4</v>
      </c>
      <c r="C125" s="43" t="s">
        <v>265</v>
      </c>
      <c r="D125" s="43" t="s">
        <v>270</v>
      </c>
      <c r="E125" s="44" t="s">
        <v>271</v>
      </c>
      <c r="F125" s="43"/>
      <c r="G125" s="43"/>
      <c r="H125" s="43"/>
      <c r="I125" s="43"/>
      <c r="J125" s="46" t="s">
        <v>29</v>
      </c>
      <c r="K125" s="19">
        <v>6</v>
      </c>
      <c r="L125" s="22">
        <v>143</v>
      </c>
      <c r="M125" s="20">
        <f t="shared" si="42"/>
        <v>23.833333333333332</v>
      </c>
      <c r="N125" s="19">
        <v>6</v>
      </c>
      <c r="O125" s="23">
        <v>146</v>
      </c>
      <c r="P125" s="20">
        <f t="shared" si="43"/>
        <v>24.333333333333332</v>
      </c>
      <c r="Q125" s="21">
        <v>5</v>
      </c>
      <c r="R125" s="22">
        <v>130</v>
      </c>
      <c r="S125" s="20">
        <f t="shared" si="44"/>
        <v>26</v>
      </c>
      <c r="T125" s="19">
        <v>6</v>
      </c>
      <c r="U125" s="22">
        <v>132</v>
      </c>
      <c r="V125" s="20">
        <f t="shared" si="45"/>
        <v>22</v>
      </c>
      <c r="W125" s="27">
        <f t="shared" si="52"/>
        <v>23</v>
      </c>
      <c r="X125" s="28">
        <f t="shared" si="53"/>
        <v>551</v>
      </c>
      <c r="Y125" s="37">
        <f t="shared" si="47"/>
        <v>23.956521739130434</v>
      </c>
      <c r="Z125" s="25">
        <v>1</v>
      </c>
      <c r="AA125" s="26">
        <v>5</v>
      </c>
      <c r="AB125" s="25">
        <v>1</v>
      </c>
      <c r="AC125" s="26">
        <v>10</v>
      </c>
      <c r="AD125" s="25">
        <v>1</v>
      </c>
      <c r="AE125" s="26">
        <v>15</v>
      </c>
      <c r="AF125" s="27">
        <v>1</v>
      </c>
      <c r="AG125" s="28">
        <v>14</v>
      </c>
      <c r="AH125" s="149">
        <f>AA125+AC125+AE125+AG125</f>
        <v>44</v>
      </c>
      <c r="AI125" s="29"/>
      <c r="AJ125" s="29"/>
      <c r="AK125" s="29"/>
      <c r="AL125" s="29"/>
      <c r="AM125" s="149"/>
    </row>
    <row r="126" spans="1:39" s="47" customFormat="1" ht="24.75" customHeight="1">
      <c r="A126" s="31">
        <v>8</v>
      </c>
      <c r="B126" s="32">
        <v>4</v>
      </c>
      <c r="C126" s="43" t="s">
        <v>272</v>
      </c>
      <c r="D126" s="43" t="s">
        <v>273</v>
      </c>
      <c r="E126" s="44" t="s">
        <v>274</v>
      </c>
      <c r="F126" s="43" t="s">
        <v>27</v>
      </c>
      <c r="G126" s="43"/>
      <c r="H126" s="43" t="s">
        <v>27</v>
      </c>
      <c r="I126" s="43" t="s">
        <v>27</v>
      </c>
      <c r="J126" s="48" t="s">
        <v>27</v>
      </c>
      <c r="K126" s="19">
        <v>4</v>
      </c>
      <c r="L126" s="22">
        <v>101</v>
      </c>
      <c r="M126" s="20">
        <f t="shared" si="42"/>
        <v>25.25</v>
      </c>
      <c r="N126" s="19">
        <v>4</v>
      </c>
      <c r="O126" s="23">
        <v>101</v>
      </c>
      <c r="P126" s="20">
        <f t="shared" si="43"/>
        <v>25.25</v>
      </c>
      <c r="Q126" s="21">
        <v>4</v>
      </c>
      <c r="R126" s="22">
        <v>102</v>
      </c>
      <c r="S126" s="20">
        <f t="shared" si="44"/>
        <v>25.5</v>
      </c>
      <c r="T126" s="19">
        <v>4</v>
      </c>
      <c r="U126" s="22">
        <v>99</v>
      </c>
      <c r="V126" s="20">
        <f t="shared" si="45"/>
        <v>24.75</v>
      </c>
      <c r="W126" s="27">
        <f t="shared" si="52"/>
        <v>16</v>
      </c>
      <c r="X126" s="28">
        <f t="shared" si="53"/>
        <v>403</v>
      </c>
      <c r="Y126" s="37">
        <f t="shared" si="47"/>
        <v>25.1875</v>
      </c>
      <c r="Z126" s="25"/>
      <c r="AA126" s="26"/>
      <c r="AB126" s="25"/>
      <c r="AC126" s="26"/>
      <c r="AD126" s="25"/>
      <c r="AE126" s="26"/>
      <c r="AF126" s="27"/>
      <c r="AG126" s="28"/>
      <c r="AH126" s="149"/>
      <c r="AI126" s="29"/>
      <c r="AJ126" s="29"/>
      <c r="AK126" s="29"/>
      <c r="AL126" s="29"/>
      <c r="AM126" s="149"/>
    </row>
    <row r="127" spans="1:39" s="47" customFormat="1" ht="24.75" customHeight="1">
      <c r="A127" s="31">
        <v>8</v>
      </c>
      <c r="B127" s="32">
        <v>4</v>
      </c>
      <c r="C127" s="43" t="s">
        <v>275</v>
      </c>
      <c r="D127" s="43" t="s">
        <v>71</v>
      </c>
      <c r="E127" s="44" t="s">
        <v>276</v>
      </c>
      <c r="F127" s="43" t="s">
        <v>27</v>
      </c>
      <c r="G127" s="43"/>
      <c r="H127" s="43" t="s">
        <v>27</v>
      </c>
      <c r="I127" s="43" t="s">
        <v>27</v>
      </c>
      <c r="J127" s="48" t="s">
        <v>27</v>
      </c>
      <c r="K127" s="19">
        <v>8</v>
      </c>
      <c r="L127" s="22">
        <v>184</v>
      </c>
      <c r="M127" s="20">
        <f t="shared" si="42"/>
        <v>23</v>
      </c>
      <c r="N127" s="19">
        <v>7</v>
      </c>
      <c r="O127" s="23">
        <v>169</v>
      </c>
      <c r="P127" s="20">
        <f t="shared" si="43"/>
        <v>24.142857142857142</v>
      </c>
      <c r="Q127" s="21">
        <v>8</v>
      </c>
      <c r="R127" s="22">
        <v>198</v>
      </c>
      <c r="S127" s="20">
        <f t="shared" si="44"/>
        <v>24.75</v>
      </c>
      <c r="T127" s="19">
        <v>7</v>
      </c>
      <c r="U127" s="22">
        <v>174</v>
      </c>
      <c r="V127" s="20">
        <f t="shared" si="45"/>
        <v>24.857142857142858</v>
      </c>
      <c r="W127" s="27">
        <f t="shared" si="52"/>
        <v>30</v>
      </c>
      <c r="X127" s="28">
        <f t="shared" si="53"/>
        <v>725</v>
      </c>
      <c r="Y127" s="37">
        <f t="shared" si="47"/>
        <v>24.166666666666668</v>
      </c>
      <c r="Z127" s="25"/>
      <c r="AA127" s="26"/>
      <c r="AB127" s="25"/>
      <c r="AC127" s="26"/>
      <c r="AD127" s="25"/>
      <c r="AE127" s="26"/>
      <c r="AF127" s="27"/>
      <c r="AG127" s="28"/>
      <c r="AH127" s="149"/>
      <c r="AI127" s="29"/>
      <c r="AJ127" s="29"/>
      <c r="AK127" s="29"/>
      <c r="AL127" s="29">
        <v>8</v>
      </c>
      <c r="AM127" s="149">
        <f t="shared" si="54"/>
        <v>8</v>
      </c>
    </row>
    <row r="128" spans="1:39" s="47" customFormat="1" ht="24.75" customHeight="1">
      <c r="A128" s="31">
        <v>8</v>
      </c>
      <c r="B128" s="32">
        <v>4</v>
      </c>
      <c r="C128" s="43" t="s">
        <v>277</v>
      </c>
      <c r="D128" s="43" t="s">
        <v>278</v>
      </c>
      <c r="E128" s="44" t="s">
        <v>279</v>
      </c>
      <c r="F128" s="45" t="s">
        <v>19</v>
      </c>
      <c r="G128" s="45"/>
      <c r="H128" s="43" t="s">
        <v>27</v>
      </c>
      <c r="I128" s="45" t="s">
        <v>28</v>
      </c>
      <c r="J128" s="46" t="s">
        <v>29</v>
      </c>
      <c r="K128" s="19">
        <v>8</v>
      </c>
      <c r="L128" s="22">
        <v>186</v>
      </c>
      <c r="M128" s="20">
        <f t="shared" si="42"/>
        <v>23.25</v>
      </c>
      <c r="N128" s="19">
        <v>7</v>
      </c>
      <c r="O128" s="23">
        <v>153</v>
      </c>
      <c r="P128" s="20">
        <f t="shared" si="43"/>
        <v>21.857142857142858</v>
      </c>
      <c r="Q128" s="21">
        <v>7</v>
      </c>
      <c r="R128" s="22">
        <v>155</v>
      </c>
      <c r="S128" s="20">
        <f t="shared" si="44"/>
        <v>22.142857142857142</v>
      </c>
      <c r="T128" s="19">
        <v>6</v>
      </c>
      <c r="U128" s="22">
        <v>142</v>
      </c>
      <c r="V128" s="20">
        <f t="shared" si="45"/>
        <v>23.666666666666668</v>
      </c>
      <c r="W128" s="27">
        <f t="shared" si="52"/>
        <v>28</v>
      </c>
      <c r="X128" s="28">
        <f t="shared" si="53"/>
        <v>636</v>
      </c>
      <c r="Y128" s="37">
        <f t="shared" si="47"/>
        <v>22.714285714285715</v>
      </c>
      <c r="Z128" s="25">
        <v>1</v>
      </c>
      <c r="AA128" s="26">
        <v>12</v>
      </c>
      <c r="AB128" s="25">
        <v>1</v>
      </c>
      <c r="AC128" s="26">
        <v>16</v>
      </c>
      <c r="AD128" s="25">
        <v>1</v>
      </c>
      <c r="AE128" s="26">
        <v>16</v>
      </c>
      <c r="AF128" s="27">
        <v>1</v>
      </c>
      <c r="AG128" s="28">
        <v>16</v>
      </c>
      <c r="AH128" s="149">
        <f>AA128+AC128+AE128+AG128</f>
        <v>60</v>
      </c>
      <c r="AI128" s="29"/>
      <c r="AJ128" s="29"/>
      <c r="AK128" s="29"/>
      <c r="AL128" s="29"/>
      <c r="AM128" s="149"/>
    </row>
    <row r="129" spans="1:39" s="47" customFormat="1" ht="24.75" customHeight="1">
      <c r="A129" s="31">
        <v>8</v>
      </c>
      <c r="B129" s="32">
        <v>4</v>
      </c>
      <c r="C129" s="43" t="s">
        <v>277</v>
      </c>
      <c r="D129" s="43" t="s">
        <v>280</v>
      </c>
      <c r="E129" s="44" t="s">
        <v>281</v>
      </c>
      <c r="F129" s="43" t="s">
        <v>27</v>
      </c>
      <c r="G129" s="43"/>
      <c r="H129" s="43" t="s">
        <v>27</v>
      </c>
      <c r="I129" s="43" t="s">
        <v>27</v>
      </c>
      <c r="J129" s="48" t="s">
        <v>27</v>
      </c>
      <c r="K129" s="19">
        <v>4</v>
      </c>
      <c r="L129" s="22">
        <v>112</v>
      </c>
      <c r="M129" s="20">
        <f t="shared" si="42"/>
        <v>28</v>
      </c>
      <c r="N129" s="19">
        <v>4</v>
      </c>
      <c r="O129" s="23">
        <v>94</v>
      </c>
      <c r="P129" s="20">
        <f t="shared" si="43"/>
        <v>23.5</v>
      </c>
      <c r="Q129" s="21">
        <v>4</v>
      </c>
      <c r="R129" s="22">
        <v>96</v>
      </c>
      <c r="S129" s="20">
        <f t="shared" si="44"/>
        <v>24</v>
      </c>
      <c r="T129" s="19">
        <v>4</v>
      </c>
      <c r="U129" s="22">
        <v>98</v>
      </c>
      <c r="V129" s="20">
        <f t="shared" si="45"/>
        <v>24.5</v>
      </c>
      <c r="W129" s="27">
        <f t="shared" si="52"/>
        <v>16</v>
      </c>
      <c r="X129" s="28">
        <f t="shared" si="53"/>
        <v>400</v>
      </c>
      <c r="Y129" s="37">
        <f t="shared" si="47"/>
        <v>25</v>
      </c>
      <c r="Z129" s="25"/>
      <c r="AA129" s="26"/>
      <c r="AB129" s="25"/>
      <c r="AC129" s="26"/>
      <c r="AD129" s="25"/>
      <c r="AE129" s="26"/>
      <c r="AF129" s="27"/>
      <c r="AG129" s="28"/>
      <c r="AH129" s="149"/>
      <c r="AI129" s="29"/>
      <c r="AJ129" s="29"/>
      <c r="AK129" s="29"/>
      <c r="AL129" s="29">
        <v>9</v>
      </c>
      <c r="AM129" s="149">
        <f t="shared" si="54"/>
        <v>9</v>
      </c>
    </row>
    <row r="130" spans="1:39" s="47" customFormat="1" ht="24.75" customHeight="1">
      <c r="A130" s="31">
        <v>8</v>
      </c>
      <c r="B130" s="32">
        <v>4</v>
      </c>
      <c r="C130" s="43" t="s">
        <v>277</v>
      </c>
      <c r="D130" s="43" t="s">
        <v>282</v>
      </c>
      <c r="E130" s="44" t="s">
        <v>283</v>
      </c>
      <c r="F130" s="45" t="s">
        <v>19</v>
      </c>
      <c r="G130" s="45"/>
      <c r="H130" s="43" t="s">
        <v>27</v>
      </c>
      <c r="I130" s="45" t="s">
        <v>28</v>
      </c>
      <c r="J130" s="48" t="s">
        <v>27</v>
      </c>
      <c r="K130" s="19">
        <v>6</v>
      </c>
      <c r="L130" s="22">
        <v>131</v>
      </c>
      <c r="M130" s="20">
        <f t="shared" si="42"/>
        <v>21.833333333333332</v>
      </c>
      <c r="N130" s="19">
        <v>5</v>
      </c>
      <c r="O130" s="23">
        <v>101</v>
      </c>
      <c r="P130" s="20">
        <f t="shared" si="43"/>
        <v>20.2</v>
      </c>
      <c r="Q130" s="21">
        <v>6</v>
      </c>
      <c r="R130" s="22">
        <v>130</v>
      </c>
      <c r="S130" s="20">
        <f t="shared" si="44"/>
        <v>21.666666666666668</v>
      </c>
      <c r="T130" s="19">
        <v>5</v>
      </c>
      <c r="U130" s="22">
        <v>115</v>
      </c>
      <c r="V130" s="20">
        <f t="shared" si="45"/>
        <v>23</v>
      </c>
      <c r="W130" s="27">
        <f t="shared" si="52"/>
        <v>22</v>
      </c>
      <c r="X130" s="28">
        <f t="shared" si="53"/>
        <v>477</v>
      </c>
      <c r="Y130" s="37">
        <f t="shared" si="47"/>
        <v>21.681818181818183</v>
      </c>
      <c r="Z130" s="25"/>
      <c r="AA130" s="26"/>
      <c r="AB130" s="25"/>
      <c r="AC130" s="26"/>
      <c r="AD130" s="25"/>
      <c r="AE130" s="26"/>
      <c r="AF130" s="27"/>
      <c r="AG130" s="28"/>
      <c r="AH130" s="149"/>
      <c r="AI130" s="29"/>
      <c r="AJ130" s="29"/>
      <c r="AK130" s="29">
        <v>18</v>
      </c>
      <c r="AL130" s="29"/>
      <c r="AM130" s="149">
        <f t="shared" si="54"/>
        <v>18</v>
      </c>
    </row>
    <row r="131" spans="1:39" s="47" customFormat="1" ht="24.75" customHeight="1">
      <c r="A131" s="31">
        <v>8</v>
      </c>
      <c r="B131" s="32">
        <v>4</v>
      </c>
      <c r="C131" s="43" t="s">
        <v>284</v>
      </c>
      <c r="D131" s="43" t="s">
        <v>222</v>
      </c>
      <c r="E131" s="44" t="s">
        <v>285</v>
      </c>
      <c r="F131" s="43" t="s">
        <v>27</v>
      </c>
      <c r="G131" s="43"/>
      <c r="H131" s="43" t="s">
        <v>27</v>
      </c>
      <c r="I131" s="43" t="s">
        <v>27</v>
      </c>
      <c r="J131" s="48" t="s">
        <v>27</v>
      </c>
      <c r="K131" s="19">
        <v>6</v>
      </c>
      <c r="L131" s="22">
        <v>144</v>
      </c>
      <c r="M131" s="20">
        <f t="shared" si="42"/>
        <v>24</v>
      </c>
      <c r="N131" s="19">
        <v>6</v>
      </c>
      <c r="O131" s="23">
        <v>141</v>
      </c>
      <c r="P131" s="20">
        <f t="shared" si="43"/>
        <v>23.5</v>
      </c>
      <c r="Q131" s="21">
        <v>5</v>
      </c>
      <c r="R131" s="22">
        <v>119</v>
      </c>
      <c r="S131" s="20">
        <f t="shared" si="44"/>
        <v>23.8</v>
      </c>
      <c r="T131" s="19">
        <v>6</v>
      </c>
      <c r="U131" s="22">
        <v>141</v>
      </c>
      <c r="V131" s="20">
        <f t="shared" si="45"/>
        <v>23.5</v>
      </c>
      <c r="W131" s="27">
        <f t="shared" si="52"/>
        <v>23</v>
      </c>
      <c r="X131" s="28">
        <f t="shared" si="53"/>
        <v>545</v>
      </c>
      <c r="Y131" s="37">
        <f t="shared" si="47"/>
        <v>23.695652173913043</v>
      </c>
      <c r="Z131" s="25"/>
      <c r="AA131" s="26"/>
      <c r="AB131" s="25"/>
      <c r="AC131" s="26"/>
      <c r="AD131" s="25"/>
      <c r="AE131" s="26"/>
      <c r="AF131" s="27"/>
      <c r="AG131" s="28"/>
      <c r="AH131" s="149"/>
      <c r="AI131" s="29"/>
      <c r="AJ131" s="29"/>
      <c r="AK131" s="29"/>
      <c r="AL131" s="29">
        <v>11</v>
      </c>
      <c r="AM131" s="149">
        <f t="shared" si="54"/>
        <v>11</v>
      </c>
    </row>
    <row r="132" spans="1:39" s="47" customFormat="1" ht="24.75" customHeight="1">
      <c r="A132" s="31">
        <v>8</v>
      </c>
      <c r="B132" s="32">
        <v>4</v>
      </c>
      <c r="C132" s="43" t="s">
        <v>284</v>
      </c>
      <c r="D132" s="43" t="s">
        <v>286</v>
      </c>
      <c r="E132" s="44" t="s">
        <v>287</v>
      </c>
      <c r="F132" s="43" t="s">
        <v>27</v>
      </c>
      <c r="G132" s="43"/>
      <c r="H132" s="43" t="s">
        <v>27</v>
      </c>
      <c r="I132" s="43" t="s">
        <v>27</v>
      </c>
      <c r="J132" s="46" t="s">
        <v>29</v>
      </c>
      <c r="K132" s="53">
        <v>6</v>
      </c>
      <c r="L132" s="22">
        <v>140</v>
      </c>
      <c r="M132" s="20">
        <f t="shared" si="42"/>
        <v>23.333333333333332</v>
      </c>
      <c r="N132" s="19">
        <v>6</v>
      </c>
      <c r="O132" s="23">
        <v>148</v>
      </c>
      <c r="P132" s="20">
        <f t="shared" si="43"/>
        <v>24.666666666666668</v>
      </c>
      <c r="Q132" s="21">
        <v>6</v>
      </c>
      <c r="R132" s="22">
        <v>144</v>
      </c>
      <c r="S132" s="20">
        <f t="shared" si="44"/>
        <v>24</v>
      </c>
      <c r="T132" s="19">
        <v>5</v>
      </c>
      <c r="U132" s="22">
        <v>122</v>
      </c>
      <c r="V132" s="20">
        <f t="shared" si="45"/>
        <v>24.4</v>
      </c>
      <c r="W132" s="27">
        <f t="shared" si="52"/>
        <v>23</v>
      </c>
      <c r="X132" s="28">
        <f t="shared" si="53"/>
        <v>554</v>
      </c>
      <c r="Y132" s="37">
        <f t="shared" si="47"/>
        <v>24.08695652173913</v>
      </c>
      <c r="Z132" s="25">
        <v>1</v>
      </c>
      <c r="AA132" s="26">
        <v>16</v>
      </c>
      <c r="AB132" s="25">
        <v>1</v>
      </c>
      <c r="AC132" s="26">
        <v>16</v>
      </c>
      <c r="AD132" s="25">
        <v>1</v>
      </c>
      <c r="AE132" s="26">
        <v>16</v>
      </c>
      <c r="AF132" s="27">
        <v>1</v>
      </c>
      <c r="AG132" s="28">
        <v>16</v>
      </c>
      <c r="AH132" s="149">
        <f>AA132+AC132+AE132+AG132</f>
        <v>64</v>
      </c>
      <c r="AI132" s="29">
        <v>17</v>
      </c>
      <c r="AJ132" s="29">
        <v>7</v>
      </c>
      <c r="AK132" s="29"/>
      <c r="AL132" s="29">
        <v>8</v>
      </c>
      <c r="AM132" s="149">
        <f t="shared" si="54"/>
        <v>32</v>
      </c>
    </row>
    <row r="133" spans="1:39" s="47" customFormat="1" ht="24.75" customHeight="1">
      <c r="A133" s="31">
        <v>8</v>
      </c>
      <c r="B133" s="32">
        <v>4</v>
      </c>
      <c r="C133" s="43" t="s">
        <v>284</v>
      </c>
      <c r="D133" s="43" t="s">
        <v>208</v>
      </c>
      <c r="E133" s="44" t="s">
        <v>288</v>
      </c>
      <c r="F133" s="43" t="s">
        <v>27</v>
      </c>
      <c r="G133" s="43"/>
      <c r="H133" s="43" t="s">
        <v>27</v>
      </c>
      <c r="I133" s="43" t="s">
        <v>27</v>
      </c>
      <c r="J133" s="46" t="s">
        <v>29</v>
      </c>
      <c r="K133" s="19">
        <v>7</v>
      </c>
      <c r="L133" s="22">
        <v>171</v>
      </c>
      <c r="M133" s="20">
        <f t="shared" si="42"/>
        <v>24.428571428571427</v>
      </c>
      <c r="N133" s="19">
        <v>7</v>
      </c>
      <c r="O133" s="23">
        <v>162</v>
      </c>
      <c r="P133" s="20">
        <f t="shared" si="43"/>
        <v>23.142857142857142</v>
      </c>
      <c r="Q133" s="21">
        <v>6</v>
      </c>
      <c r="R133" s="22">
        <v>143</v>
      </c>
      <c r="S133" s="20">
        <f t="shared" si="44"/>
        <v>23.833333333333332</v>
      </c>
      <c r="T133" s="19">
        <v>5</v>
      </c>
      <c r="U133" s="22">
        <v>119</v>
      </c>
      <c r="V133" s="20">
        <f t="shared" si="45"/>
        <v>23.8</v>
      </c>
      <c r="W133" s="27">
        <f t="shared" si="52"/>
        <v>25</v>
      </c>
      <c r="X133" s="28">
        <f t="shared" si="53"/>
        <v>595</v>
      </c>
      <c r="Y133" s="37">
        <f t="shared" si="47"/>
        <v>23.8</v>
      </c>
      <c r="Z133" s="25">
        <v>1</v>
      </c>
      <c r="AA133" s="26">
        <v>8</v>
      </c>
      <c r="AB133" s="25">
        <v>1</v>
      </c>
      <c r="AC133" s="26">
        <v>13</v>
      </c>
      <c r="AD133" s="25">
        <v>1</v>
      </c>
      <c r="AE133" s="26">
        <v>16</v>
      </c>
      <c r="AF133" s="27">
        <v>1</v>
      </c>
      <c r="AG133" s="28">
        <v>14</v>
      </c>
      <c r="AH133" s="149">
        <f>AA133+AC133+AE133+AG133</f>
        <v>51</v>
      </c>
      <c r="AI133" s="29"/>
      <c r="AJ133" s="29"/>
      <c r="AK133" s="29">
        <v>12</v>
      </c>
      <c r="AL133" s="29"/>
      <c r="AM133" s="149">
        <f t="shared" si="54"/>
        <v>12</v>
      </c>
    </row>
    <row r="134" spans="1:39" s="47" customFormat="1" ht="24.75" customHeight="1">
      <c r="A134" s="31">
        <v>8</v>
      </c>
      <c r="B134" s="32">
        <v>4</v>
      </c>
      <c r="C134" s="43" t="s">
        <v>284</v>
      </c>
      <c r="D134" s="43" t="s">
        <v>289</v>
      </c>
      <c r="E134" s="44" t="s">
        <v>290</v>
      </c>
      <c r="F134" s="45" t="s">
        <v>19</v>
      </c>
      <c r="G134" s="45"/>
      <c r="H134" s="43" t="s">
        <v>27</v>
      </c>
      <c r="I134" s="43" t="s">
        <v>27</v>
      </c>
      <c r="J134" s="48" t="s">
        <v>27</v>
      </c>
      <c r="K134" s="19">
        <v>6</v>
      </c>
      <c r="L134" s="22">
        <v>123</v>
      </c>
      <c r="M134" s="20">
        <f t="shared" si="42"/>
        <v>20.5</v>
      </c>
      <c r="N134" s="19">
        <v>5</v>
      </c>
      <c r="O134" s="23">
        <v>115</v>
      </c>
      <c r="P134" s="20">
        <f t="shared" si="43"/>
        <v>23</v>
      </c>
      <c r="Q134" s="21">
        <v>5</v>
      </c>
      <c r="R134" s="22">
        <v>110</v>
      </c>
      <c r="S134" s="20">
        <f t="shared" si="44"/>
        <v>22</v>
      </c>
      <c r="T134" s="19">
        <v>5</v>
      </c>
      <c r="U134" s="22">
        <v>112</v>
      </c>
      <c r="V134" s="20">
        <f t="shared" si="45"/>
        <v>22.4</v>
      </c>
      <c r="W134" s="27">
        <f t="shared" si="52"/>
        <v>21</v>
      </c>
      <c r="X134" s="28">
        <f t="shared" si="53"/>
        <v>460</v>
      </c>
      <c r="Y134" s="37">
        <f t="shared" si="47"/>
        <v>21.904761904761905</v>
      </c>
      <c r="Z134" s="25"/>
      <c r="AA134" s="26"/>
      <c r="AB134" s="25"/>
      <c r="AC134" s="26"/>
      <c r="AD134" s="25"/>
      <c r="AE134" s="26"/>
      <c r="AF134" s="27"/>
      <c r="AG134" s="28"/>
      <c r="AH134" s="149"/>
      <c r="AI134" s="29"/>
      <c r="AJ134" s="29"/>
      <c r="AK134" s="29">
        <v>7</v>
      </c>
      <c r="AL134" s="29"/>
      <c r="AM134" s="149">
        <f t="shared" si="54"/>
        <v>7</v>
      </c>
    </row>
    <row r="135" spans="1:39" s="47" customFormat="1" ht="24.75" customHeight="1">
      <c r="A135" s="31">
        <v>8</v>
      </c>
      <c r="B135" s="32">
        <v>4</v>
      </c>
      <c r="C135" s="43" t="s">
        <v>284</v>
      </c>
      <c r="D135" s="43" t="s">
        <v>291</v>
      </c>
      <c r="E135" s="44" t="s">
        <v>292</v>
      </c>
      <c r="F135" s="45"/>
      <c r="G135" s="45"/>
      <c r="H135" s="43"/>
      <c r="I135" s="43"/>
      <c r="J135" s="48"/>
      <c r="K135" s="19">
        <v>5</v>
      </c>
      <c r="L135" s="22">
        <v>119</v>
      </c>
      <c r="M135" s="20">
        <f t="shared" si="42"/>
        <v>23.8</v>
      </c>
      <c r="N135" s="19">
        <v>4</v>
      </c>
      <c r="O135" s="23">
        <v>105</v>
      </c>
      <c r="P135" s="20">
        <f t="shared" si="43"/>
        <v>26.25</v>
      </c>
      <c r="Q135" s="21">
        <v>5</v>
      </c>
      <c r="R135" s="22">
        <v>133</v>
      </c>
      <c r="S135" s="20">
        <f t="shared" si="44"/>
        <v>26.6</v>
      </c>
      <c r="T135" s="19">
        <v>6</v>
      </c>
      <c r="U135" s="22">
        <v>137</v>
      </c>
      <c r="V135" s="20">
        <f t="shared" si="45"/>
        <v>22.833333333333332</v>
      </c>
      <c r="W135" s="27">
        <f t="shared" si="52"/>
        <v>20</v>
      </c>
      <c r="X135" s="28">
        <f t="shared" si="53"/>
        <v>494</v>
      </c>
      <c r="Y135" s="37">
        <f t="shared" si="47"/>
        <v>24.7</v>
      </c>
      <c r="Z135" s="25"/>
      <c r="AA135" s="26"/>
      <c r="AB135" s="25"/>
      <c r="AC135" s="26"/>
      <c r="AD135" s="25"/>
      <c r="AE135" s="26"/>
      <c r="AF135" s="27"/>
      <c r="AG135" s="28"/>
      <c r="AH135" s="149"/>
      <c r="AI135" s="29"/>
      <c r="AJ135" s="29"/>
      <c r="AK135" s="29">
        <v>18</v>
      </c>
      <c r="AL135" s="29">
        <v>4</v>
      </c>
      <c r="AM135" s="149">
        <f t="shared" si="54"/>
        <v>22</v>
      </c>
    </row>
    <row r="136" spans="1:39" s="47" customFormat="1" ht="24.75" customHeight="1">
      <c r="A136" s="31">
        <v>8</v>
      </c>
      <c r="B136" s="32">
        <v>4</v>
      </c>
      <c r="C136" s="43" t="s">
        <v>293</v>
      </c>
      <c r="D136" s="43" t="s">
        <v>294</v>
      </c>
      <c r="E136" s="44" t="s">
        <v>295</v>
      </c>
      <c r="F136" s="43" t="s">
        <v>27</v>
      </c>
      <c r="G136" s="43"/>
      <c r="H136" s="43" t="s">
        <v>27</v>
      </c>
      <c r="I136" s="43" t="s">
        <v>27</v>
      </c>
      <c r="J136" s="48" t="s">
        <v>27</v>
      </c>
      <c r="K136" s="19">
        <v>6</v>
      </c>
      <c r="L136" s="22">
        <v>140</v>
      </c>
      <c r="M136" s="20">
        <f>L136/K136</f>
        <v>23.333333333333332</v>
      </c>
      <c r="N136" s="19">
        <v>6</v>
      </c>
      <c r="O136" s="23">
        <v>133</v>
      </c>
      <c r="P136" s="20">
        <f>O136/N136</f>
        <v>22.166666666666668</v>
      </c>
      <c r="Q136" s="21">
        <v>5</v>
      </c>
      <c r="R136" s="22">
        <v>127</v>
      </c>
      <c r="S136" s="20">
        <f>R136/Q136</f>
        <v>25.4</v>
      </c>
      <c r="T136" s="19">
        <v>6</v>
      </c>
      <c r="U136" s="22">
        <v>136</v>
      </c>
      <c r="V136" s="20">
        <f>U136/T136</f>
        <v>22.666666666666668</v>
      </c>
      <c r="W136" s="27">
        <f t="shared" si="52"/>
        <v>23</v>
      </c>
      <c r="X136" s="28">
        <f t="shared" si="53"/>
        <v>536</v>
      </c>
      <c r="Y136" s="37">
        <f>X136/W136</f>
        <v>23.304347826086957</v>
      </c>
      <c r="Z136" s="25"/>
      <c r="AA136" s="26"/>
      <c r="AB136" s="25"/>
      <c r="AC136" s="26"/>
      <c r="AD136" s="25"/>
      <c r="AE136" s="26"/>
      <c r="AF136" s="27"/>
      <c r="AG136" s="28"/>
      <c r="AH136" s="149"/>
      <c r="AI136" s="29">
        <v>12</v>
      </c>
      <c r="AJ136" s="29"/>
      <c r="AK136" s="29"/>
      <c r="AL136" s="29"/>
      <c r="AM136" s="149">
        <f t="shared" si="54"/>
        <v>12</v>
      </c>
    </row>
    <row r="137" spans="1:39" s="47" customFormat="1" ht="24.75" customHeight="1" thickBot="1">
      <c r="A137" s="56">
        <v>8</v>
      </c>
      <c r="B137" s="57">
        <v>4</v>
      </c>
      <c r="C137" s="58" t="s">
        <v>293</v>
      </c>
      <c r="D137" s="58" t="s">
        <v>296</v>
      </c>
      <c r="E137" s="59" t="s">
        <v>297</v>
      </c>
      <c r="F137" s="58" t="s">
        <v>27</v>
      </c>
      <c r="G137" s="58"/>
      <c r="H137" s="58" t="s">
        <v>27</v>
      </c>
      <c r="I137" s="58" t="s">
        <v>27</v>
      </c>
      <c r="J137" s="61" t="s">
        <v>27</v>
      </c>
      <c r="K137" s="62">
        <v>6</v>
      </c>
      <c r="L137" s="63">
        <v>152</v>
      </c>
      <c r="M137" s="64">
        <f>L137/K137</f>
        <v>25.333333333333332</v>
      </c>
      <c r="N137" s="62">
        <v>7</v>
      </c>
      <c r="O137" s="65">
        <v>163</v>
      </c>
      <c r="P137" s="64">
        <f>O137/N137</f>
        <v>23.285714285714285</v>
      </c>
      <c r="Q137" s="66">
        <v>7</v>
      </c>
      <c r="R137" s="63">
        <v>154</v>
      </c>
      <c r="S137" s="64">
        <f>R137/Q137</f>
        <v>22</v>
      </c>
      <c r="T137" s="62">
        <v>6</v>
      </c>
      <c r="U137" s="63">
        <v>131</v>
      </c>
      <c r="V137" s="64">
        <f>U137/T137</f>
        <v>21.833333333333332</v>
      </c>
      <c r="W137" s="67">
        <f t="shared" si="52"/>
        <v>26</v>
      </c>
      <c r="X137" s="68">
        <f t="shared" si="53"/>
        <v>600</v>
      </c>
      <c r="Y137" s="69">
        <f>X137/W137</f>
        <v>23.076923076923077</v>
      </c>
      <c r="Z137" s="70"/>
      <c r="AA137" s="71"/>
      <c r="AB137" s="70"/>
      <c r="AC137" s="71"/>
      <c r="AD137" s="70"/>
      <c r="AE137" s="71"/>
      <c r="AF137" s="67"/>
      <c r="AG137" s="68"/>
      <c r="AH137" s="150"/>
      <c r="AI137" s="72"/>
      <c r="AJ137" s="72"/>
      <c r="AK137" s="72"/>
      <c r="AL137" s="72">
        <v>12</v>
      </c>
      <c r="AM137" s="150">
        <f t="shared" si="54"/>
        <v>12</v>
      </c>
    </row>
    <row r="138" spans="1:39" s="47" customFormat="1" ht="24.75" customHeight="1" thickBot="1">
      <c r="A138" s="130" t="s">
        <v>188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94">
        <f>SUM(K123:K137)</f>
        <v>91</v>
      </c>
      <c r="L138" s="97">
        <f>SUM(L123:L137)</f>
        <v>2160</v>
      </c>
      <c r="M138" s="96">
        <f>L138/K138</f>
        <v>23.736263736263737</v>
      </c>
      <c r="N138" s="94">
        <f>SUM(N123:N137)</f>
        <v>86</v>
      </c>
      <c r="O138" s="97">
        <f>SUM(O123:O137)</f>
        <v>1997</v>
      </c>
      <c r="P138" s="96">
        <f>O138/N138</f>
        <v>23.22093023255814</v>
      </c>
      <c r="Q138" s="94">
        <f>SUM(Q123:Q137)</f>
        <v>85</v>
      </c>
      <c r="R138" s="97">
        <f>SUM(R123:R137)</f>
        <v>2018</v>
      </c>
      <c r="S138" s="96">
        <f>R138/Q138</f>
        <v>23.741176470588236</v>
      </c>
      <c r="T138" s="94">
        <f>SUM(T123:T137)</f>
        <v>83</v>
      </c>
      <c r="U138" s="97">
        <f>SUM(U123:U137)</f>
        <v>1931</v>
      </c>
      <c r="V138" s="96">
        <f>U138/T138</f>
        <v>23.265060240963855</v>
      </c>
      <c r="W138" s="98">
        <f>SUM(W123:W137)</f>
        <v>345</v>
      </c>
      <c r="X138" s="97">
        <f>SUM(X123:X137)</f>
        <v>8106</v>
      </c>
      <c r="Y138" s="99">
        <f>X138/W138</f>
        <v>23.495652173913044</v>
      </c>
      <c r="Z138" s="100">
        <f aca="true" t="shared" si="55" ref="Z138:AM138">SUM(Z123:Z137)</f>
        <v>4</v>
      </c>
      <c r="AA138" s="103">
        <f t="shared" si="55"/>
        <v>41</v>
      </c>
      <c r="AB138" s="100">
        <f t="shared" si="55"/>
        <v>4</v>
      </c>
      <c r="AC138" s="103">
        <f t="shared" si="55"/>
        <v>55</v>
      </c>
      <c r="AD138" s="100">
        <f t="shared" si="55"/>
        <v>4</v>
      </c>
      <c r="AE138" s="103">
        <f t="shared" si="55"/>
        <v>63</v>
      </c>
      <c r="AF138" s="100">
        <f t="shared" si="55"/>
        <v>4</v>
      </c>
      <c r="AG138" s="103">
        <f t="shared" si="55"/>
        <v>60</v>
      </c>
      <c r="AH138" s="102">
        <f t="shared" si="55"/>
        <v>219</v>
      </c>
      <c r="AI138" s="102">
        <f t="shared" si="55"/>
        <v>43</v>
      </c>
      <c r="AJ138" s="102">
        <f t="shared" si="55"/>
        <v>10</v>
      </c>
      <c r="AK138" s="102">
        <f t="shared" si="55"/>
        <v>73</v>
      </c>
      <c r="AL138" s="102">
        <f t="shared" si="55"/>
        <v>64</v>
      </c>
      <c r="AM138" s="102">
        <f t="shared" si="55"/>
        <v>190</v>
      </c>
    </row>
    <row r="139" spans="1:39" s="47" customFormat="1" ht="24.75" customHeight="1" thickBot="1">
      <c r="A139" s="132" t="s">
        <v>166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04">
        <f>K122+K138</f>
        <v>194</v>
      </c>
      <c r="L139" s="120">
        <f>L122+L138</f>
        <v>4555</v>
      </c>
      <c r="M139" s="106">
        <f>L139/K139</f>
        <v>23.47938144329897</v>
      </c>
      <c r="N139" s="104">
        <f>N122+N138</f>
        <v>187</v>
      </c>
      <c r="O139" s="120">
        <f>O122+O138</f>
        <v>4303</v>
      </c>
      <c r="P139" s="106">
        <f>O139/N139</f>
        <v>23.010695187165776</v>
      </c>
      <c r="Q139" s="104">
        <f>Q122+Q138</f>
        <v>184</v>
      </c>
      <c r="R139" s="120">
        <f>R122+R138</f>
        <v>4311</v>
      </c>
      <c r="S139" s="106">
        <f>R139/Q139</f>
        <v>23.429347826086957</v>
      </c>
      <c r="T139" s="104">
        <f>T122+T138</f>
        <v>176</v>
      </c>
      <c r="U139" s="120">
        <f>U122+U138</f>
        <v>4018</v>
      </c>
      <c r="V139" s="106">
        <f>U139/T139</f>
        <v>22.829545454545453</v>
      </c>
      <c r="W139" s="105">
        <f>W122+W138</f>
        <v>741</v>
      </c>
      <c r="X139" s="120">
        <f>X122+X138</f>
        <v>17187</v>
      </c>
      <c r="Y139" s="108">
        <f>X139/W139</f>
        <v>23.194331983805668</v>
      </c>
      <c r="Z139" s="109">
        <f aca="true" t="shared" si="56" ref="Z139:AM139">Z122+Z138</f>
        <v>8</v>
      </c>
      <c r="AA139" s="110">
        <f t="shared" si="56"/>
        <v>103</v>
      </c>
      <c r="AB139" s="109">
        <f t="shared" si="56"/>
        <v>8</v>
      </c>
      <c r="AC139" s="110">
        <f t="shared" si="56"/>
        <v>109</v>
      </c>
      <c r="AD139" s="109">
        <f t="shared" si="56"/>
        <v>8</v>
      </c>
      <c r="AE139" s="110">
        <f t="shared" si="56"/>
        <v>125</v>
      </c>
      <c r="AF139" s="109">
        <f t="shared" si="56"/>
        <v>9</v>
      </c>
      <c r="AG139" s="110">
        <f t="shared" si="56"/>
        <v>132</v>
      </c>
      <c r="AH139" s="111">
        <f t="shared" si="56"/>
        <v>469</v>
      </c>
      <c r="AI139" s="111">
        <f t="shared" si="56"/>
        <v>120</v>
      </c>
      <c r="AJ139" s="111">
        <f t="shared" si="56"/>
        <v>18</v>
      </c>
      <c r="AK139" s="111">
        <f t="shared" si="56"/>
        <v>155</v>
      </c>
      <c r="AL139" s="111">
        <f t="shared" si="56"/>
        <v>126</v>
      </c>
      <c r="AM139" s="111">
        <f t="shared" si="56"/>
        <v>419</v>
      </c>
    </row>
    <row r="140" spans="1:39" ht="24.75" customHeight="1" thickBot="1">
      <c r="A140" s="134" t="s">
        <v>298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6">
        <f>K43+K73+K104+K139</f>
        <v>754</v>
      </c>
      <c r="L140" s="137">
        <f>L43+L73+L104+L139</f>
        <v>17373</v>
      </c>
      <c r="M140" s="138">
        <f>L140/K140</f>
        <v>23.041114058355436</v>
      </c>
      <c r="N140" s="136">
        <f>N43+N73+N104+N139</f>
        <v>712</v>
      </c>
      <c r="O140" s="139">
        <f>O43+O73+O104+O139</f>
        <v>16262</v>
      </c>
      <c r="P140" s="138">
        <f>O140/N140</f>
        <v>22.839887640449437</v>
      </c>
      <c r="Q140" s="136">
        <f>Q43+Q73+Q104+Q139</f>
        <v>694</v>
      </c>
      <c r="R140" s="139">
        <f>R43+R73+R104+R139</f>
        <v>15966</v>
      </c>
      <c r="S140" s="138">
        <f>R140/Q140</f>
        <v>23.00576368876081</v>
      </c>
      <c r="T140" s="136">
        <f>T43+T73+T104+T139</f>
        <v>655</v>
      </c>
      <c r="U140" s="139">
        <f>U43+U73+U104+U139</f>
        <v>14942</v>
      </c>
      <c r="V140" s="138">
        <f>U140/T140</f>
        <v>22.812213740458017</v>
      </c>
      <c r="W140" s="140">
        <f>W43+W73+W104+W139</f>
        <v>2815</v>
      </c>
      <c r="X140" s="139">
        <f>X43+X73+X104+X139</f>
        <v>64543</v>
      </c>
      <c r="Y140" s="141">
        <f>X140/W140</f>
        <v>22.928241563055064</v>
      </c>
      <c r="Z140" s="142">
        <f aca="true" t="shared" si="57" ref="Z140:AM140">Z43+Z73+Z104+Z139</f>
        <v>35</v>
      </c>
      <c r="AA140" s="142">
        <f t="shared" si="57"/>
        <v>433</v>
      </c>
      <c r="AB140" s="142">
        <f t="shared" si="57"/>
        <v>36</v>
      </c>
      <c r="AC140" s="142">
        <f t="shared" si="57"/>
        <v>510</v>
      </c>
      <c r="AD140" s="142">
        <f t="shared" si="57"/>
        <v>39</v>
      </c>
      <c r="AE140" s="142">
        <f t="shared" si="57"/>
        <v>576</v>
      </c>
      <c r="AF140" s="142">
        <f t="shared" si="57"/>
        <v>37</v>
      </c>
      <c r="AG140" s="142">
        <f t="shared" si="57"/>
        <v>531</v>
      </c>
      <c r="AH140" s="143">
        <f t="shared" si="57"/>
        <v>2050</v>
      </c>
      <c r="AI140" s="143">
        <f t="shared" si="57"/>
        <v>485</v>
      </c>
      <c r="AJ140" s="143">
        <f t="shared" si="57"/>
        <v>85</v>
      </c>
      <c r="AK140" s="143">
        <f t="shared" si="57"/>
        <v>302</v>
      </c>
      <c r="AL140" s="143">
        <f t="shared" si="57"/>
        <v>481</v>
      </c>
      <c r="AM140" s="143">
        <f t="shared" si="57"/>
        <v>1353</v>
      </c>
    </row>
    <row r="142" spans="12:23" ht="12.75">
      <c r="L142" s="33"/>
      <c r="M142" s="30"/>
      <c r="N142" s="30"/>
      <c r="O142" s="33"/>
      <c r="P142" s="30"/>
      <c r="Q142" s="30"/>
      <c r="R142" s="33"/>
      <c r="S142" s="30"/>
      <c r="T142" s="30"/>
      <c r="U142" s="33"/>
      <c r="V142" s="30"/>
      <c r="W142" s="33"/>
    </row>
    <row r="143" spans="10:22" ht="12.75">
      <c r="J143" s="34"/>
      <c r="K143" s="34"/>
      <c r="U143" s="33"/>
      <c r="V143" s="34"/>
    </row>
    <row r="144" spans="10:18" ht="12.75">
      <c r="J144" s="34"/>
      <c r="K144" s="34"/>
      <c r="R144" s="35"/>
    </row>
    <row r="145" spans="10:11" ht="12.75">
      <c r="J145" s="34"/>
      <c r="K145" s="34"/>
    </row>
    <row r="146" spans="10:11" ht="12.75">
      <c r="J146" s="34"/>
      <c r="K146" s="34"/>
    </row>
    <row r="147" spans="10:11" ht="12.75">
      <c r="J147" s="34"/>
      <c r="K147" s="34"/>
    </row>
    <row r="148" spans="10:21" ht="12.75">
      <c r="J148" s="34"/>
      <c r="K148" s="34"/>
      <c r="U148" t="s">
        <v>27</v>
      </c>
    </row>
    <row r="149" spans="10:11" ht="12.75">
      <c r="J149" s="34"/>
      <c r="K149" s="34"/>
    </row>
    <row r="150" spans="10:11" ht="12.75">
      <c r="J150" s="34"/>
      <c r="K150" s="34"/>
    </row>
    <row r="151" spans="10:11" ht="12.75">
      <c r="J151" s="34"/>
      <c r="K151" s="34"/>
    </row>
    <row r="152" spans="10:11" ht="12.75">
      <c r="J152" s="34"/>
      <c r="K152" s="34"/>
    </row>
    <row r="153" spans="10:11" ht="12.75">
      <c r="J153" s="34"/>
      <c r="K153" s="34"/>
    </row>
    <row r="154" spans="10:11" ht="12.75">
      <c r="J154" s="34"/>
      <c r="K154" s="34"/>
    </row>
    <row r="155" spans="10:11" ht="12.75">
      <c r="J155" s="34"/>
      <c r="K155" s="34"/>
    </row>
    <row r="156" spans="10:11" ht="12.75">
      <c r="J156" s="34"/>
      <c r="K156" s="34"/>
    </row>
    <row r="157" spans="10:11" ht="12.75">
      <c r="J157" s="34"/>
      <c r="K157" s="34"/>
    </row>
    <row r="158" spans="10:11" ht="12.75">
      <c r="J158" s="34"/>
      <c r="K158" s="34"/>
    </row>
    <row r="159" spans="10:11" ht="12.75">
      <c r="J159" s="34"/>
      <c r="K159" s="34"/>
    </row>
    <row r="160" spans="10:11" ht="12.75">
      <c r="J160" s="34"/>
      <c r="K160" s="34"/>
    </row>
    <row r="161" spans="10:11" ht="12.75">
      <c r="J161" s="34"/>
      <c r="K161" s="34"/>
    </row>
    <row r="162" spans="10:11" ht="12.75">
      <c r="J162" s="34"/>
      <c r="K162" s="34"/>
    </row>
    <row r="163" spans="10:11" ht="12.75">
      <c r="J163" s="34"/>
      <c r="K163" s="34"/>
    </row>
    <row r="164" spans="10:11" ht="12.75">
      <c r="J164" s="34"/>
      <c r="K164" s="34"/>
    </row>
    <row r="165" spans="10:11" ht="12.75">
      <c r="J165" s="34"/>
      <c r="K165" s="34"/>
    </row>
    <row r="166" spans="10:11" ht="12.75">
      <c r="J166" s="34"/>
      <c r="K166" s="34"/>
    </row>
    <row r="167" spans="10:11" ht="12.75">
      <c r="J167" s="34"/>
      <c r="K167" s="34"/>
    </row>
    <row r="168" spans="10:11" ht="12.75">
      <c r="J168" s="34"/>
      <c r="K168" s="34"/>
    </row>
    <row r="169" spans="10:11" ht="12.75">
      <c r="J169" s="34"/>
      <c r="K169" s="34"/>
    </row>
    <row r="170" spans="10:11" ht="12.75">
      <c r="J170" s="34"/>
      <c r="K170" s="34"/>
    </row>
    <row r="171" spans="10:11" ht="12.75">
      <c r="J171" s="34"/>
      <c r="K171" s="34"/>
    </row>
    <row r="172" spans="10:11" ht="12.75">
      <c r="J172" s="34"/>
      <c r="K172" s="34"/>
    </row>
    <row r="173" spans="10:11" ht="12.75">
      <c r="J173" s="34"/>
      <c r="K173" s="34"/>
    </row>
    <row r="174" spans="10:11" ht="12.75">
      <c r="J174" s="34"/>
      <c r="K174" s="34"/>
    </row>
    <row r="175" spans="10:11" ht="12.75">
      <c r="J175" s="34"/>
      <c r="K175" s="34"/>
    </row>
    <row r="176" spans="10:11" ht="12.75">
      <c r="J176" s="34"/>
      <c r="K176" s="34"/>
    </row>
    <row r="177" spans="10:11" ht="12.75">
      <c r="J177" s="34"/>
      <c r="K177" s="34"/>
    </row>
    <row r="178" spans="10:11" ht="12.75">
      <c r="J178" s="34"/>
      <c r="K178" s="34"/>
    </row>
    <row r="179" spans="10:11" ht="12.75">
      <c r="J179" s="34"/>
      <c r="K179" s="34"/>
    </row>
    <row r="180" spans="10:11" ht="12.75">
      <c r="J180" s="34"/>
      <c r="K180" s="34"/>
    </row>
    <row r="181" spans="10:11" ht="12.75">
      <c r="J181" s="34"/>
      <c r="K181" s="34"/>
    </row>
    <row r="182" spans="10:11" ht="12.75">
      <c r="J182" s="34"/>
      <c r="K182" s="34"/>
    </row>
    <row r="183" spans="10:11" ht="12.75">
      <c r="J183" s="34"/>
      <c r="K183" s="34"/>
    </row>
    <row r="184" spans="10:11" ht="12.75">
      <c r="J184" s="34"/>
      <c r="K184" s="34"/>
    </row>
    <row r="185" spans="10:11" ht="12.75">
      <c r="J185" s="34"/>
      <c r="K185" s="34"/>
    </row>
    <row r="186" spans="10:11" ht="12.75">
      <c r="J186" s="34"/>
      <c r="K186" s="34"/>
    </row>
    <row r="187" spans="10:11" ht="12.75">
      <c r="J187" s="34"/>
      <c r="K187" s="34"/>
    </row>
    <row r="188" spans="10:11" ht="12.75">
      <c r="J188" s="34"/>
      <c r="K188" s="34"/>
    </row>
    <row r="189" spans="10:11" ht="12.75">
      <c r="J189" s="34"/>
      <c r="K189" s="34"/>
    </row>
    <row r="190" spans="10:11" ht="12.75">
      <c r="J190" s="34"/>
      <c r="K190" s="34"/>
    </row>
    <row r="191" spans="10:11" ht="12.75">
      <c r="J191" s="34"/>
      <c r="K191" s="34"/>
    </row>
    <row r="192" spans="10:11" ht="12.75">
      <c r="J192" s="34"/>
      <c r="K192" s="34"/>
    </row>
    <row r="193" spans="10:11" ht="12.75">
      <c r="J193" s="34"/>
      <c r="K193" s="34"/>
    </row>
    <row r="194" spans="10:11" ht="12.75">
      <c r="J194" s="34"/>
      <c r="K194" s="34"/>
    </row>
    <row r="195" spans="10:11" ht="12.75">
      <c r="J195" s="34"/>
      <c r="K195" s="34"/>
    </row>
    <row r="196" spans="10:11" ht="12.75">
      <c r="J196" s="34"/>
      <c r="K196" s="34"/>
    </row>
    <row r="197" spans="10:11" ht="12.75">
      <c r="J197" s="34"/>
      <c r="K197" s="34"/>
    </row>
    <row r="198" spans="10:11" ht="12.75">
      <c r="J198" s="34"/>
      <c r="K198" s="34"/>
    </row>
    <row r="199" spans="10:11" ht="12.75">
      <c r="J199" s="34"/>
      <c r="K199" s="34"/>
    </row>
    <row r="200" spans="10:11" ht="12.75">
      <c r="J200" s="34"/>
      <c r="K200" s="34"/>
    </row>
    <row r="201" spans="10:11" ht="12.75">
      <c r="J201" s="34"/>
      <c r="K201" s="34"/>
    </row>
    <row r="202" spans="10:11" ht="12.75">
      <c r="J202" s="34"/>
      <c r="K202" s="34"/>
    </row>
    <row r="203" spans="10:11" ht="12.75">
      <c r="J203" s="34"/>
      <c r="K203" s="34"/>
    </row>
    <row r="204" spans="10:11" ht="12.75">
      <c r="J204" s="34"/>
      <c r="K204" s="34"/>
    </row>
    <row r="205" spans="10:11" ht="12.75">
      <c r="J205" s="34"/>
      <c r="K205" s="34"/>
    </row>
    <row r="206" spans="10:11" ht="12.75">
      <c r="J206" s="34"/>
      <c r="K206" s="34"/>
    </row>
    <row r="207" spans="10:11" ht="12.75">
      <c r="J207" s="34"/>
      <c r="K207" s="34"/>
    </row>
    <row r="208" spans="10:11" ht="12.75">
      <c r="J208" s="34"/>
      <c r="K208" s="34"/>
    </row>
    <row r="209" spans="10:11" ht="12.75">
      <c r="J209" s="34"/>
      <c r="K209" s="34"/>
    </row>
    <row r="210" spans="10:11" ht="12.75">
      <c r="J210" s="34"/>
      <c r="K210" s="34"/>
    </row>
    <row r="211" spans="10:11" ht="12.75">
      <c r="J211" s="34"/>
      <c r="K211" s="34"/>
    </row>
    <row r="212" spans="10:11" ht="12.75">
      <c r="J212" s="34"/>
      <c r="K212" s="34"/>
    </row>
    <row r="213" spans="10:11" ht="12.75">
      <c r="J213" s="34"/>
      <c r="K213" s="34"/>
    </row>
    <row r="214" spans="10:11" ht="12.75">
      <c r="J214" s="34"/>
      <c r="K214" s="34"/>
    </row>
    <row r="215" spans="10:11" ht="12.75">
      <c r="J215" s="34"/>
      <c r="K215" s="34"/>
    </row>
    <row r="216" spans="10:11" ht="12.75">
      <c r="J216" s="34"/>
      <c r="K216" s="34"/>
    </row>
    <row r="217" spans="10:11" ht="12.75">
      <c r="J217" s="34"/>
      <c r="K217" s="34"/>
    </row>
    <row r="218" spans="10:11" ht="12.75">
      <c r="J218" s="34"/>
      <c r="K218" s="34"/>
    </row>
    <row r="219" spans="10:11" ht="12.75">
      <c r="J219" s="34"/>
      <c r="K219" s="34"/>
    </row>
    <row r="220" spans="10:11" ht="12.75">
      <c r="J220" s="34"/>
      <c r="K220" s="34"/>
    </row>
    <row r="221" spans="10:11" ht="12.75">
      <c r="J221" s="34"/>
      <c r="K221" s="34"/>
    </row>
    <row r="222" spans="10:11" ht="12.75">
      <c r="J222" s="34"/>
      <c r="K222" s="34"/>
    </row>
    <row r="223" spans="10:11" ht="12.75">
      <c r="J223" s="34"/>
      <c r="K223" s="34"/>
    </row>
    <row r="224" spans="10:11" ht="12.75">
      <c r="J224" s="34"/>
      <c r="K224" s="34"/>
    </row>
    <row r="225" spans="10:11" ht="12.75">
      <c r="J225" s="34"/>
      <c r="K225" s="34"/>
    </row>
    <row r="226" spans="10:11" ht="12.75">
      <c r="J226" s="34"/>
      <c r="K226" s="34"/>
    </row>
    <row r="227" spans="10:11" ht="12.75">
      <c r="J227" s="34"/>
      <c r="K227" s="34"/>
    </row>
    <row r="228" spans="10:11" ht="12.75">
      <c r="J228" s="34"/>
      <c r="K228" s="34"/>
    </row>
    <row r="229" spans="10:11" ht="12.75">
      <c r="J229" s="34"/>
      <c r="K229" s="34"/>
    </row>
    <row r="230" spans="10:11" ht="12.75">
      <c r="J230" s="34"/>
      <c r="K230" s="34"/>
    </row>
    <row r="231" spans="10:11" ht="12.75">
      <c r="J231" s="34"/>
      <c r="K231" s="34"/>
    </row>
    <row r="232" spans="10:11" ht="12.75">
      <c r="J232" s="34"/>
      <c r="K232" s="34"/>
    </row>
    <row r="233" spans="10:11" ht="12.75">
      <c r="J233" s="34"/>
      <c r="K233" s="34"/>
    </row>
    <row r="234" spans="10:11" ht="12.75">
      <c r="J234" s="34"/>
      <c r="K234" s="34"/>
    </row>
    <row r="235" spans="10:11" ht="12.75">
      <c r="J235" s="34"/>
      <c r="K235" s="34"/>
    </row>
    <row r="236" spans="10:11" ht="12.75">
      <c r="J236" s="34"/>
      <c r="K236" s="34"/>
    </row>
    <row r="237" spans="10:11" ht="12.75">
      <c r="J237" s="34"/>
      <c r="K237" s="34"/>
    </row>
    <row r="238" spans="10:11" ht="12.75">
      <c r="J238" s="34"/>
      <c r="K238" s="34"/>
    </row>
    <row r="239" spans="10:11" ht="12.75">
      <c r="J239" s="34"/>
      <c r="K239" s="34"/>
    </row>
    <row r="240" spans="10:11" ht="12.75">
      <c r="J240" s="34"/>
      <c r="K240" s="34"/>
    </row>
    <row r="241" spans="10:11" ht="12.75">
      <c r="J241" s="34"/>
      <c r="K241" s="34"/>
    </row>
    <row r="242" spans="10:11" ht="12.75">
      <c r="J242" s="34"/>
      <c r="K242" s="34"/>
    </row>
    <row r="243" spans="10:11" ht="12.75">
      <c r="J243" s="34"/>
      <c r="K243" s="34"/>
    </row>
    <row r="244" spans="10:11" ht="12.75">
      <c r="J244" s="34"/>
      <c r="K244" s="34"/>
    </row>
    <row r="245" spans="10:11" ht="12.75">
      <c r="J245" s="34"/>
      <c r="K245" s="34"/>
    </row>
    <row r="246" spans="10:11" ht="12.75">
      <c r="J246" s="34"/>
      <c r="K246" s="34"/>
    </row>
    <row r="247" spans="10:11" ht="12.75">
      <c r="J247" s="34"/>
      <c r="K247" s="34"/>
    </row>
    <row r="248" spans="10:11" ht="12.75">
      <c r="J248" s="34"/>
      <c r="K248" s="34"/>
    </row>
    <row r="249" spans="10:11" ht="12.75">
      <c r="J249" s="34"/>
      <c r="K249" s="34"/>
    </row>
    <row r="250" spans="10:11" ht="12.75">
      <c r="J250" s="34"/>
      <c r="K250" s="34"/>
    </row>
    <row r="251" spans="10:11" ht="12.75">
      <c r="J251" s="34"/>
      <c r="K251" s="34"/>
    </row>
    <row r="252" spans="10:11" ht="12.75">
      <c r="J252" s="34"/>
      <c r="K252" s="34"/>
    </row>
    <row r="253" spans="10:11" ht="12.75">
      <c r="J253" s="34"/>
      <c r="K253" s="34"/>
    </row>
    <row r="254" spans="10:11" ht="12.75">
      <c r="J254" s="34"/>
      <c r="K254" s="34"/>
    </row>
    <row r="255" spans="10:11" ht="12.75">
      <c r="J255" s="34"/>
      <c r="K255" s="34"/>
    </row>
    <row r="256" spans="10:11" ht="12.75">
      <c r="J256" s="34"/>
      <c r="K256" s="34"/>
    </row>
    <row r="257" spans="10:11" ht="12.75">
      <c r="J257" s="34"/>
      <c r="K257" s="34"/>
    </row>
    <row r="258" spans="10:11" ht="12.75">
      <c r="J258" s="34"/>
      <c r="K258" s="34"/>
    </row>
    <row r="259" spans="10:11" ht="12.75">
      <c r="J259" s="34"/>
      <c r="K259" s="34"/>
    </row>
    <row r="260" spans="10:11" ht="12.75">
      <c r="J260" s="34"/>
      <c r="K260" s="34"/>
    </row>
    <row r="261" spans="10:11" ht="12.75">
      <c r="J261" s="34"/>
      <c r="K261" s="34"/>
    </row>
    <row r="262" spans="10:11" ht="12.75">
      <c r="J262" s="34"/>
      <c r="K262" s="34"/>
    </row>
    <row r="263" spans="10:11" ht="12.75">
      <c r="J263" s="34"/>
      <c r="K263" s="34"/>
    </row>
    <row r="264" spans="10:11" ht="12.75">
      <c r="J264" s="34"/>
      <c r="K264" s="34"/>
    </row>
    <row r="265" spans="10:11" ht="12.75">
      <c r="J265" s="34"/>
      <c r="K265" s="34"/>
    </row>
    <row r="266" spans="10:11" ht="12.75">
      <c r="J266" s="34"/>
      <c r="K266" s="34"/>
    </row>
    <row r="267" spans="10:11" ht="12.75">
      <c r="J267" s="34"/>
      <c r="K267" s="34"/>
    </row>
    <row r="268" spans="10:11" ht="12.75">
      <c r="J268" s="34"/>
      <c r="K268" s="34"/>
    </row>
    <row r="269" spans="10:11" ht="12.75">
      <c r="J269" s="34"/>
      <c r="K269" s="34"/>
    </row>
    <row r="270" spans="10:11" ht="12.75">
      <c r="J270" s="34"/>
      <c r="K270" s="34"/>
    </row>
    <row r="271" spans="10:11" ht="12.75">
      <c r="J271" s="34"/>
      <c r="K271" s="34"/>
    </row>
    <row r="272" spans="10:11" ht="12.75">
      <c r="J272" s="34"/>
      <c r="K272" s="34"/>
    </row>
    <row r="273" spans="10:11" ht="12.75">
      <c r="J273" s="34"/>
      <c r="K273" s="34"/>
    </row>
    <row r="274" spans="10:11" ht="12.75">
      <c r="J274" s="34"/>
      <c r="K274" s="34"/>
    </row>
    <row r="275" spans="10:11" ht="12.75">
      <c r="J275" s="34"/>
      <c r="K275" s="34"/>
    </row>
    <row r="276" spans="10:11" ht="12.75">
      <c r="J276" s="34"/>
      <c r="K276" s="34"/>
    </row>
    <row r="277" spans="10:11" ht="12.75">
      <c r="J277" s="34"/>
      <c r="K277" s="34"/>
    </row>
    <row r="278" spans="10:11" ht="12.75">
      <c r="J278" s="34"/>
      <c r="K278" s="34"/>
    </row>
    <row r="279" spans="10:11" ht="12.75">
      <c r="J279" s="34"/>
      <c r="K279" s="34"/>
    </row>
    <row r="280" spans="10:11" ht="12.75">
      <c r="J280" s="34"/>
      <c r="K280" s="34"/>
    </row>
    <row r="281" spans="10:11" ht="12.75">
      <c r="J281" s="34"/>
      <c r="K281" s="34"/>
    </row>
    <row r="282" spans="10:11" ht="12.75">
      <c r="J282" s="34"/>
      <c r="K282" s="34"/>
    </row>
    <row r="283" spans="10:11" ht="12.75">
      <c r="J283" s="34"/>
      <c r="K283" s="34"/>
    </row>
    <row r="284" spans="10:11" ht="12.75">
      <c r="J284" s="34"/>
      <c r="K284" s="34"/>
    </row>
    <row r="285" spans="10:11" ht="12.75">
      <c r="J285" s="34"/>
      <c r="K285" s="34"/>
    </row>
    <row r="286" spans="10:11" ht="12.75">
      <c r="J286" s="34"/>
      <c r="K286" s="34"/>
    </row>
    <row r="287" spans="10:11" ht="12.75">
      <c r="J287" s="34"/>
      <c r="K287" s="34"/>
    </row>
    <row r="288" spans="10:11" ht="12.75">
      <c r="J288" s="34"/>
      <c r="K288" s="34"/>
    </row>
    <row r="289" spans="10:11" ht="12.75">
      <c r="J289" s="34"/>
      <c r="K289" s="34"/>
    </row>
    <row r="290" spans="10:11" ht="12.75">
      <c r="J290" s="34"/>
      <c r="K290" s="34"/>
    </row>
    <row r="291" spans="10:11" ht="12.75">
      <c r="J291" s="34"/>
      <c r="K291" s="34"/>
    </row>
    <row r="292" spans="10:11" ht="12.75">
      <c r="J292" s="34"/>
      <c r="K292" s="34"/>
    </row>
    <row r="293" spans="10:11" ht="12.75">
      <c r="J293" s="34"/>
      <c r="K293" s="34"/>
    </row>
    <row r="294" spans="10:11" ht="12.75">
      <c r="J294" s="34"/>
      <c r="K294" s="34"/>
    </row>
    <row r="295" spans="10:11" ht="12.75">
      <c r="J295" s="34"/>
      <c r="K295" s="34"/>
    </row>
    <row r="296" spans="10:11" ht="12.75">
      <c r="J296" s="34"/>
      <c r="K296" s="34"/>
    </row>
    <row r="297" spans="10:11" ht="12.75">
      <c r="J297" s="34"/>
      <c r="K297" s="34"/>
    </row>
    <row r="298" spans="10:11" ht="12.75">
      <c r="J298" s="34"/>
      <c r="K298" s="34"/>
    </row>
    <row r="299" spans="10:11" ht="12.75">
      <c r="J299" s="34"/>
      <c r="K299" s="34"/>
    </row>
    <row r="300" spans="10:11" ht="12.75">
      <c r="J300" s="34"/>
      <c r="K300" s="34"/>
    </row>
    <row r="301" spans="10:11" ht="12.75">
      <c r="J301" s="34"/>
      <c r="K301" s="34"/>
    </row>
    <row r="302" spans="10:11" ht="12.75">
      <c r="J302" s="34"/>
      <c r="K302" s="34"/>
    </row>
    <row r="303" spans="10:11" ht="12.75">
      <c r="J303" s="34"/>
      <c r="K303" s="34"/>
    </row>
    <row r="304" spans="10:11" ht="12.75">
      <c r="J304" s="34"/>
      <c r="K304" s="34"/>
    </row>
    <row r="305" spans="10:11" ht="12.75">
      <c r="J305" s="34"/>
      <c r="K305" s="34"/>
    </row>
    <row r="306" spans="10:11" ht="12.75">
      <c r="J306" s="34"/>
      <c r="K306" s="34"/>
    </row>
    <row r="307" spans="10:11" ht="12.75">
      <c r="J307" s="34"/>
      <c r="K307" s="34"/>
    </row>
    <row r="308" spans="10:11" ht="12.75">
      <c r="J308" s="34"/>
      <c r="K308" s="34"/>
    </row>
    <row r="309" spans="10:11" ht="12.75">
      <c r="J309" s="34"/>
      <c r="K309" s="34"/>
    </row>
    <row r="310" spans="10:11" ht="12.75">
      <c r="J310" s="34"/>
      <c r="K310" s="34"/>
    </row>
    <row r="311" spans="10:11" ht="12.75">
      <c r="J311" s="34"/>
      <c r="K311" s="34"/>
    </row>
    <row r="312" spans="10:11" ht="12.75">
      <c r="J312" s="34"/>
      <c r="K312" s="34"/>
    </row>
    <row r="313" spans="10:11" ht="12.75">
      <c r="J313" s="34"/>
      <c r="K313" s="34"/>
    </row>
    <row r="314" spans="10:11" ht="12.75">
      <c r="J314" s="34"/>
      <c r="K314" s="34"/>
    </row>
    <row r="315" spans="10:11" ht="12.75">
      <c r="J315" s="34"/>
      <c r="K315" s="34"/>
    </row>
    <row r="316" spans="10:11" ht="12.75">
      <c r="J316" s="34"/>
      <c r="K316" s="34"/>
    </row>
    <row r="317" spans="10:11" ht="12.75">
      <c r="J317" s="34"/>
      <c r="K317" s="34"/>
    </row>
    <row r="318" spans="10:11" ht="12.75">
      <c r="J318" s="34"/>
      <c r="K318" s="34"/>
    </row>
    <row r="319" spans="10:11" ht="12.75">
      <c r="J319" s="34"/>
      <c r="K319" s="34"/>
    </row>
    <row r="320" spans="10:11" ht="12.75">
      <c r="J320" s="34"/>
      <c r="K320" s="34"/>
    </row>
    <row r="321" spans="10:11" ht="12.75">
      <c r="J321" s="34"/>
      <c r="K321" s="34"/>
    </row>
    <row r="322" spans="10:11" ht="12.75">
      <c r="J322" s="34"/>
      <c r="K322" s="34"/>
    </row>
    <row r="323" spans="10:11" ht="12.75">
      <c r="J323" s="34"/>
      <c r="K323" s="34"/>
    </row>
    <row r="324" spans="10:11" ht="12.75">
      <c r="J324" s="34"/>
      <c r="K324" s="34"/>
    </row>
    <row r="325" spans="10:11" ht="12.75">
      <c r="J325" s="34"/>
      <c r="K325" s="34"/>
    </row>
    <row r="326" spans="10:11" ht="12.75">
      <c r="J326" s="34"/>
      <c r="K326" s="34"/>
    </row>
    <row r="327" spans="10:11" ht="12.75">
      <c r="J327" s="34"/>
      <c r="K327" s="34"/>
    </row>
    <row r="328" spans="10:11" ht="12.75">
      <c r="J328" s="34"/>
      <c r="K328" s="34"/>
    </row>
    <row r="329" spans="10:11" ht="12.75">
      <c r="J329" s="34"/>
      <c r="K329" s="34"/>
    </row>
    <row r="330" spans="10:11" ht="12.75">
      <c r="J330" s="34"/>
      <c r="K330" s="34"/>
    </row>
    <row r="331" spans="10:11" ht="12.75">
      <c r="J331" s="34"/>
      <c r="K331" s="34"/>
    </row>
    <row r="332" spans="10:11" ht="12.75">
      <c r="J332" s="34"/>
      <c r="K332" s="34"/>
    </row>
    <row r="333" spans="10:11" ht="12.75">
      <c r="J333" s="34"/>
      <c r="K333" s="34"/>
    </row>
    <row r="334" spans="10:11" ht="12.75">
      <c r="J334" s="34"/>
      <c r="K334" s="34"/>
    </row>
    <row r="335" spans="10:11" ht="12.75">
      <c r="J335" s="34"/>
      <c r="K335" s="34"/>
    </row>
    <row r="336" spans="10:11" ht="12.75">
      <c r="J336" s="34"/>
      <c r="K336" s="34"/>
    </row>
    <row r="337" spans="10:11" ht="12.75">
      <c r="J337" s="34"/>
      <c r="K337" s="34"/>
    </row>
    <row r="338" spans="10:11" ht="12.75">
      <c r="J338" s="34"/>
      <c r="K338" s="34"/>
    </row>
    <row r="339" spans="10:11" ht="12.75">
      <c r="J339" s="34"/>
      <c r="K339" s="34"/>
    </row>
    <row r="340" spans="10:11" ht="12.75">
      <c r="J340" s="34"/>
      <c r="K340" s="34"/>
    </row>
    <row r="341" spans="10:11" ht="12.75">
      <c r="J341" s="34"/>
      <c r="K341" s="34"/>
    </row>
    <row r="342" spans="10:11" ht="12.75">
      <c r="J342" s="34"/>
      <c r="K342" s="34"/>
    </row>
    <row r="343" spans="10:11" ht="12.75">
      <c r="J343" s="34"/>
      <c r="K343" s="34"/>
    </row>
    <row r="344" spans="10:11" ht="12.75">
      <c r="J344" s="34"/>
      <c r="K344" s="34"/>
    </row>
    <row r="345" spans="10:11" ht="12.75">
      <c r="J345" s="34"/>
      <c r="K345" s="34"/>
    </row>
    <row r="346" spans="10:11" ht="12.75">
      <c r="J346" s="34"/>
      <c r="K346" s="34"/>
    </row>
    <row r="347" spans="10:11" ht="12.75">
      <c r="J347" s="34"/>
      <c r="K347" s="34"/>
    </row>
    <row r="348" spans="10:11" ht="12.75">
      <c r="J348" s="34"/>
      <c r="K348" s="34"/>
    </row>
    <row r="349" spans="10:11" ht="12.75">
      <c r="J349" s="34"/>
      <c r="K349" s="34"/>
    </row>
    <row r="350" spans="10:11" ht="12.75">
      <c r="J350" s="34"/>
      <c r="K350" s="34"/>
    </row>
    <row r="351" spans="10:11" ht="12.75">
      <c r="J351" s="34"/>
      <c r="K351" s="34"/>
    </row>
    <row r="352" spans="10:11" ht="12.75">
      <c r="J352" s="34"/>
      <c r="K352" s="34"/>
    </row>
    <row r="353" spans="10:11" ht="12.75">
      <c r="J353" s="34"/>
      <c r="K353" s="34"/>
    </row>
    <row r="354" spans="10:11" ht="12.75">
      <c r="J354" s="34"/>
      <c r="K354" s="34"/>
    </row>
    <row r="355" spans="10:11" ht="12.75">
      <c r="J355" s="34"/>
      <c r="K355" s="34"/>
    </row>
    <row r="356" spans="10:11" ht="12.75">
      <c r="J356" s="34"/>
      <c r="K356" s="34"/>
    </row>
    <row r="357" spans="10:11" ht="12.75">
      <c r="J357" s="34"/>
      <c r="K357" s="34"/>
    </row>
    <row r="358" spans="10:11" ht="12.75">
      <c r="J358" s="34"/>
      <c r="K358" s="34"/>
    </row>
    <row r="359" spans="10:11" ht="12.75">
      <c r="J359" s="34"/>
      <c r="K359" s="34"/>
    </row>
    <row r="360" spans="10:11" ht="12.75">
      <c r="J360" s="34"/>
      <c r="K360" s="34"/>
    </row>
    <row r="361" spans="10:11" ht="12.75">
      <c r="J361" s="34"/>
      <c r="K361" s="34"/>
    </row>
    <row r="362" spans="10:11" ht="12.75">
      <c r="J362" s="34"/>
      <c r="K362" s="34"/>
    </row>
    <row r="363" spans="10:11" ht="12.75">
      <c r="J363" s="34"/>
      <c r="K363" s="34"/>
    </row>
    <row r="364" spans="10:11" ht="12.75">
      <c r="J364" s="34"/>
      <c r="K364" s="34"/>
    </row>
    <row r="365" spans="10:11" ht="12.75">
      <c r="J365" s="34"/>
      <c r="K365" s="34"/>
    </row>
    <row r="366" spans="10:11" ht="12.75">
      <c r="J366" s="34"/>
      <c r="K366" s="34"/>
    </row>
    <row r="367" spans="10:11" ht="12.75">
      <c r="J367" s="34"/>
      <c r="K367" s="34"/>
    </row>
    <row r="368" spans="10:11" ht="12.75">
      <c r="J368" s="34"/>
      <c r="K368" s="34"/>
    </row>
    <row r="369" spans="10:11" ht="12.75">
      <c r="J369" s="34"/>
      <c r="K369" s="34"/>
    </row>
    <row r="370" spans="10:11" ht="12.75">
      <c r="J370" s="34"/>
      <c r="K370" s="34"/>
    </row>
    <row r="371" spans="10:11" ht="12.75">
      <c r="J371" s="34"/>
      <c r="K371" s="34"/>
    </row>
    <row r="372" spans="10:11" ht="12.75">
      <c r="J372" s="34"/>
      <c r="K372" s="34"/>
    </row>
    <row r="373" spans="10:11" ht="12.75">
      <c r="J373" s="34"/>
      <c r="K373" s="34"/>
    </row>
    <row r="374" spans="10:11" ht="12.75">
      <c r="J374" s="34"/>
      <c r="K374" s="34"/>
    </row>
    <row r="375" spans="10:11" ht="12.75">
      <c r="J375" s="34"/>
      <c r="K375" s="34"/>
    </row>
    <row r="376" spans="10:11" ht="12.75">
      <c r="J376" s="34"/>
      <c r="K376" s="34"/>
    </row>
    <row r="377" spans="10:11" ht="12.75">
      <c r="J377" s="34"/>
      <c r="K377" s="34"/>
    </row>
    <row r="378" spans="10:11" ht="12.75">
      <c r="J378" s="34"/>
      <c r="K378" s="34"/>
    </row>
    <row r="379" spans="10:11" ht="12.75">
      <c r="J379" s="34"/>
      <c r="K379" s="34"/>
    </row>
    <row r="380" spans="10:11" ht="12.75">
      <c r="J380" s="34"/>
      <c r="K380" s="34"/>
    </row>
    <row r="381" spans="10:11" ht="12.75">
      <c r="J381" s="34"/>
      <c r="K381" s="34"/>
    </row>
    <row r="382" spans="10:11" ht="12.75">
      <c r="J382" s="34"/>
      <c r="K382" s="34"/>
    </row>
    <row r="383" spans="10:11" ht="12.75">
      <c r="J383" s="34"/>
      <c r="K383" s="34"/>
    </row>
    <row r="384" spans="10:11" ht="12.75">
      <c r="J384" s="34"/>
      <c r="K384" s="34"/>
    </row>
    <row r="385" spans="10:11" ht="12.75">
      <c r="J385" s="34"/>
      <c r="K385" s="34"/>
    </row>
    <row r="386" spans="10:11" ht="12.75">
      <c r="J386" s="34"/>
      <c r="K386" s="34"/>
    </row>
    <row r="387" spans="10:11" ht="12.75">
      <c r="J387" s="34"/>
      <c r="K387" s="34"/>
    </row>
    <row r="388" spans="10:11" ht="12.75">
      <c r="J388" s="34"/>
      <c r="K388" s="34"/>
    </row>
    <row r="389" spans="10:11" ht="12.75">
      <c r="J389" s="34"/>
      <c r="K389" s="34"/>
    </row>
    <row r="390" spans="10:11" ht="12.75">
      <c r="J390" s="34"/>
      <c r="K390" s="34"/>
    </row>
    <row r="391" spans="10:11" ht="12.75">
      <c r="J391" s="34"/>
      <c r="K391" s="34"/>
    </row>
    <row r="392" spans="10:11" ht="12.75">
      <c r="J392" s="34"/>
      <c r="K392" s="34"/>
    </row>
    <row r="393" spans="10:11" ht="12.75">
      <c r="J393" s="34"/>
      <c r="K393" s="34"/>
    </row>
    <row r="394" spans="10:11" ht="12.75">
      <c r="J394" s="34"/>
      <c r="K394" s="34"/>
    </row>
    <row r="395" spans="10:11" ht="12.75">
      <c r="J395" s="34"/>
      <c r="K395" s="34"/>
    </row>
    <row r="396" spans="10:11" ht="12.75">
      <c r="J396" s="34"/>
      <c r="K396" s="34"/>
    </row>
    <row r="397" spans="10:11" ht="12.75">
      <c r="J397" s="34"/>
      <c r="K397" s="34"/>
    </row>
    <row r="398" spans="10:11" ht="12.75">
      <c r="J398" s="34"/>
      <c r="K398" s="34"/>
    </row>
    <row r="399" spans="10:11" ht="12.75">
      <c r="J399" s="34"/>
      <c r="K399" s="34"/>
    </row>
    <row r="400" spans="10:11" ht="12.75">
      <c r="J400" s="34"/>
      <c r="K400" s="34"/>
    </row>
    <row r="401" spans="10:11" ht="12.75">
      <c r="J401" s="34"/>
      <c r="K401" s="34"/>
    </row>
    <row r="402" spans="10:11" ht="12.75">
      <c r="J402" s="34"/>
      <c r="K402" s="34"/>
    </row>
    <row r="403" spans="10:11" ht="12.75">
      <c r="J403" s="34"/>
      <c r="K403" s="34"/>
    </row>
    <row r="404" spans="10:11" ht="12.75">
      <c r="J404" s="34"/>
      <c r="K404" s="34"/>
    </row>
  </sheetData>
  <sheetProtection/>
  <mergeCells count="42">
    <mergeCell ref="Y6:Y7"/>
    <mergeCell ref="X6:X7"/>
    <mergeCell ref="V6:V7"/>
    <mergeCell ref="S6:S7"/>
    <mergeCell ref="T6:T7"/>
    <mergeCell ref="Q6:Q7"/>
    <mergeCell ref="W6:W7"/>
    <mergeCell ref="A6:E6"/>
    <mergeCell ref="K6:K7"/>
    <mergeCell ref="L6:L7"/>
    <mergeCell ref="P6:P7"/>
    <mergeCell ref="O6:O7"/>
    <mergeCell ref="AI5:AI7"/>
    <mergeCell ref="AE6:AE7"/>
    <mergeCell ref="K5:M5"/>
    <mergeCell ref="M6:M7"/>
    <mergeCell ref="N6:N7"/>
    <mergeCell ref="Q5:S5"/>
    <mergeCell ref="T5:V5"/>
    <mergeCell ref="N5:P5"/>
    <mergeCell ref="R6:R7"/>
    <mergeCell ref="U6:U7"/>
    <mergeCell ref="AG6:AG7"/>
    <mergeCell ref="K4:Y4"/>
    <mergeCell ref="AJ5:AJ7"/>
    <mergeCell ref="W5:Y5"/>
    <mergeCell ref="Z5:AA5"/>
    <mergeCell ref="AB5:AC5"/>
    <mergeCell ref="AC6:AC7"/>
    <mergeCell ref="AD5:AE5"/>
    <mergeCell ref="AF5:AG5"/>
    <mergeCell ref="AH5:AH7"/>
    <mergeCell ref="AI4:AM4"/>
    <mergeCell ref="Z4:AH4"/>
    <mergeCell ref="AL5:AL7"/>
    <mergeCell ref="AM5:AM7"/>
    <mergeCell ref="Z6:Z7"/>
    <mergeCell ref="AA6:AA7"/>
    <mergeCell ref="AB6:AB7"/>
    <mergeCell ref="AK5:AK7"/>
    <mergeCell ref="AF6:AF7"/>
    <mergeCell ref="AD6:AD7"/>
  </mergeCells>
  <printOptions/>
  <pageMargins left="0" right="0" top="0" bottom="0" header="0.5118110236220472" footer="0.5118110236220472"/>
  <pageSetup horizontalDpi="600" verticalDpi="600" orientation="landscape" paperSize="9" scale="48" r:id="rId1"/>
  <rowBreaks count="3" manualBreakCount="3">
    <brk id="43" max="38" man="1"/>
    <brk id="73" max="38" man="1"/>
    <brk id="10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Portable de Séb</cp:lastModifiedBy>
  <cp:lastPrinted>2012-09-10T15:44:41Z</cp:lastPrinted>
  <dcterms:created xsi:type="dcterms:W3CDTF">2012-09-05T14:32:08Z</dcterms:created>
  <dcterms:modified xsi:type="dcterms:W3CDTF">2012-09-10T21:00:13Z</dcterms:modified>
  <cp:category/>
  <cp:version/>
  <cp:contentType/>
  <cp:contentStatus/>
</cp:coreProperties>
</file>